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M NO 2016\"/>
    </mc:Choice>
  </mc:AlternateContent>
  <bookViews>
    <workbookView xWindow="0" yWindow="0" windowWidth="20490" windowHeight="7755"/>
  </bookViews>
  <sheets>
    <sheet name="Výsledky MM 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H51" i="1" l="1"/>
  <c r="H18" i="1"/>
  <c r="H24" i="1"/>
  <c r="H19" i="1"/>
  <c r="N54" i="1"/>
  <c r="M54" i="1"/>
  <c r="L54" i="1"/>
  <c r="K54" i="1"/>
  <c r="H12" i="1"/>
  <c r="N53" i="1"/>
  <c r="M53" i="1"/>
  <c r="L53" i="1"/>
  <c r="K53" i="1"/>
  <c r="H9" i="1"/>
  <c r="N52" i="1"/>
  <c r="M52" i="1"/>
  <c r="L52" i="1"/>
  <c r="K52" i="1"/>
  <c r="N51" i="1"/>
  <c r="M51" i="1"/>
  <c r="L51" i="1"/>
  <c r="K51" i="1"/>
  <c r="H13" i="1"/>
  <c r="N50" i="1"/>
  <c r="M50" i="1"/>
  <c r="L50" i="1"/>
  <c r="K50" i="1"/>
  <c r="H5" i="1"/>
  <c r="N49" i="1"/>
  <c r="M49" i="1"/>
  <c r="L49" i="1"/>
  <c r="K49" i="1"/>
  <c r="H17" i="1"/>
  <c r="N46" i="1"/>
  <c r="M46" i="1"/>
  <c r="L46" i="1"/>
  <c r="K46" i="1"/>
  <c r="H39" i="1"/>
  <c r="N45" i="1"/>
  <c r="M45" i="1"/>
  <c r="L45" i="1"/>
  <c r="K45" i="1"/>
  <c r="H36" i="1"/>
  <c r="N44" i="1"/>
  <c r="M44" i="1"/>
  <c r="L44" i="1"/>
  <c r="K44" i="1"/>
  <c r="H53" i="1"/>
  <c r="N43" i="1"/>
  <c r="M43" i="1"/>
  <c r="L43" i="1"/>
  <c r="K43" i="1"/>
  <c r="H20" i="1"/>
  <c r="H34" i="1"/>
  <c r="N42" i="1"/>
  <c r="M42" i="1"/>
  <c r="L42" i="1"/>
  <c r="K42" i="1"/>
  <c r="H7" i="1"/>
  <c r="N41" i="1"/>
  <c r="M41" i="1"/>
  <c r="L41" i="1"/>
  <c r="K41" i="1"/>
  <c r="H52" i="1"/>
  <c r="N40" i="1"/>
  <c r="M40" i="1"/>
  <c r="L40" i="1"/>
  <c r="K40" i="1"/>
  <c r="H29" i="1"/>
  <c r="N39" i="1"/>
  <c r="M39" i="1"/>
  <c r="L39" i="1"/>
  <c r="K39" i="1"/>
  <c r="H10" i="1"/>
  <c r="H37" i="1"/>
  <c r="N38" i="1"/>
  <c r="M38" i="1"/>
  <c r="L38" i="1"/>
  <c r="K38" i="1"/>
  <c r="H33" i="1"/>
  <c r="N37" i="1"/>
  <c r="M37" i="1"/>
  <c r="L37" i="1"/>
  <c r="K37" i="1"/>
  <c r="N36" i="1"/>
  <c r="M36" i="1"/>
  <c r="L36" i="1"/>
  <c r="K36" i="1"/>
  <c r="H40" i="1"/>
  <c r="N35" i="1"/>
  <c r="M35" i="1"/>
  <c r="L35" i="1"/>
  <c r="K35" i="1"/>
  <c r="H11" i="1"/>
  <c r="N34" i="1"/>
  <c r="M34" i="1"/>
  <c r="L34" i="1"/>
  <c r="K34" i="1"/>
  <c r="H43" i="1"/>
  <c r="N33" i="1"/>
  <c r="M33" i="1"/>
  <c r="L33" i="1"/>
  <c r="K33" i="1"/>
  <c r="H25" i="1"/>
  <c r="N32" i="1"/>
  <c r="M32" i="1"/>
  <c r="L32" i="1"/>
  <c r="K32" i="1"/>
  <c r="H54" i="1"/>
  <c r="N31" i="1"/>
  <c r="M31" i="1"/>
  <c r="L31" i="1"/>
  <c r="K31" i="1"/>
  <c r="N30" i="1"/>
  <c r="M30" i="1"/>
  <c r="L30" i="1"/>
  <c r="K30" i="1"/>
  <c r="H50" i="1"/>
  <c r="N29" i="1"/>
  <c r="M29" i="1"/>
  <c r="L29" i="1"/>
  <c r="K29" i="1"/>
  <c r="H49" i="1"/>
  <c r="N28" i="1"/>
  <c r="M28" i="1"/>
  <c r="L28" i="1"/>
  <c r="K28" i="1"/>
  <c r="H27" i="1"/>
  <c r="N27" i="1"/>
  <c r="M27" i="1"/>
  <c r="L27" i="1"/>
  <c r="K27" i="1"/>
  <c r="H31" i="1"/>
  <c r="N26" i="1"/>
  <c r="M26" i="1"/>
  <c r="L26" i="1"/>
  <c r="K26" i="1"/>
  <c r="H15" i="1"/>
  <c r="N25" i="1"/>
  <c r="M25" i="1"/>
  <c r="L25" i="1"/>
  <c r="K25" i="1"/>
  <c r="H26" i="1"/>
  <c r="N24" i="1"/>
  <c r="M24" i="1"/>
  <c r="L24" i="1"/>
  <c r="K24" i="1"/>
  <c r="H16" i="1"/>
  <c r="N23" i="1"/>
  <c r="M23" i="1"/>
  <c r="L23" i="1"/>
  <c r="K23" i="1"/>
  <c r="H47" i="1"/>
  <c r="N22" i="1"/>
  <c r="M22" i="1"/>
  <c r="L22" i="1"/>
  <c r="K22" i="1"/>
  <c r="H41" i="1"/>
  <c r="N21" i="1"/>
  <c r="M21" i="1"/>
  <c r="L21" i="1"/>
  <c r="K21" i="1"/>
  <c r="N20" i="1"/>
  <c r="M20" i="1"/>
  <c r="L20" i="1"/>
  <c r="K20" i="1"/>
  <c r="H44" i="1"/>
  <c r="N19" i="1"/>
  <c r="M19" i="1"/>
  <c r="L19" i="1"/>
  <c r="K19" i="1"/>
  <c r="H45" i="1"/>
  <c r="N18" i="1"/>
  <c r="M18" i="1"/>
  <c r="L18" i="1"/>
  <c r="K18" i="1"/>
  <c r="H22" i="1"/>
  <c r="N17" i="1"/>
  <c r="M17" i="1"/>
  <c r="L17" i="1"/>
  <c r="K17" i="1"/>
  <c r="H30" i="1"/>
  <c r="N16" i="1"/>
  <c r="M16" i="1"/>
  <c r="L16" i="1"/>
  <c r="K16" i="1"/>
  <c r="H48" i="1"/>
  <c r="N15" i="1"/>
  <c r="M15" i="1"/>
  <c r="L15" i="1"/>
  <c r="K15" i="1"/>
  <c r="H38" i="1"/>
  <c r="N14" i="1"/>
  <c r="M14" i="1"/>
  <c r="L14" i="1"/>
  <c r="K14" i="1"/>
  <c r="H21" i="1"/>
  <c r="N13" i="1"/>
  <c r="M13" i="1"/>
  <c r="L13" i="1"/>
  <c r="K13" i="1"/>
  <c r="H8" i="1"/>
  <c r="N12" i="1"/>
  <c r="M12" i="1"/>
  <c r="L12" i="1"/>
  <c r="K12" i="1"/>
  <c r="H23" i="1"/>
  <c r="N11" i="1"/>
  <c r="M11" i="1"/>
  <c r="L11" i="1"/>
  <c r="K11" i="1"/>
  <c r="H35" i="1"/>
  <c r="N10" i="1"/>
  <c r="M10" i="1"/>
  <c r="L10" i="1"/>
  <c r="K10" i="1"/>
  <c r="H6" i="1"/>
  <c r="N9" i="1"/>
  <c r="M9" i="1"/>
  <c r="L9" i="1"/>
  <c r="K9" i="1"/>
  <c r="H32" i="1"/>
  <c r="N8" i="1"/>
  <c r="M8" i="1"/>
  <c r="L8" i="1"/>
  <c r="K8" i="1"/>
  <c r="H46" i="1"/>
  <c r="N7" i="1"/>
  <c r="M7" i="1"/>
  <c r="L7" i="1"/>
  <c r="K7" i="1"/>
  <c r="H42" i="1"/>
  <c r="N6" i="1"/>
  <c r="M6" i="1"/>
  <c r="L6" i="1"/>
  <c r="K6" i="1"/>
  <c r="H14" i="1"/>
  <c r="N5" i="1"/>
  <c r="M5" i="1"/>
  <c r="L5" i="1"/>
  <c r="K5" i="1"/>
  <c r="H28" i="1"/>
  <c r="I55" i="1" l="1"/>
  <c r="I14" i="1"/>
  <c r="I18" i="1"/>
  <c r="I23" i="1"/>
  <c r="I21" i="1"/>
  <c r="I22" i="1"/>
  <c r="I16" i="1"/>
  <c r="I15" i="1"/>
  <c r="I27" i="1"/>
  <c r="I54" i="1"/>
  <c r="I33" i="1"/>
  <c r="I10" i="1"/>
  <c r="I52" i="1"/>
  <c r="I34" i="1"/>
  <c r="I53" i="1"/>
  <c r="I51" i="1"/>
  <c r="I8" i="1"/>
  <c r="I38" i="1"/>
  <c r="I30" i="1"/>
  <c r="I26" i="1"/>
  <c r="I31" i="1"/>
  <c r="I11" i="1"/>
  <c r="I37" i="1"/>
  <c r="I7" i="1"/>
  <c r="I36" i="1"/>
  <c r="I19" i="1"/>
</calcChain>
</file>

<file path=xl/sharedStrings.xml><?xml version="1.0" encoding="utf-8"?>
<sst xmlns="http://schemas.openxmlformats.org/spreadsheetml/2006/main" count="182" uniqueCount="126">
  <si>
    <t>Mezinárodní mistrovství ČKNO 2016</t>
  </si>
  <si>
    <t>Česká Třebová, 1.–3.7.2016</t>
  </si>
  <si>
    <t>Startovní číslo</t>
  </si>
  <si>
    <t>Jméno a příjmení psovoda</t>
  </si>
  <si>
    <t>Jméno psa</t>
  </si>
  <si>
    <t>Stát</t>
  </si>
  <si>
    <t>Stopa</t>
  </si>
  <si>
    <t>Poslušnost</t>
  </si>
  <si>
    <t>Obrana</t>
  </si>
  <si>
    <t>Celkem bodů</t>
  </si>
  <si>
    <t>Pořadí</t>
  </si>
  <si>
    <t>ČR</t>
  </si>
  <si>
    <t>Německo</t>
  </si>
  <si>
    <t>Belgie</t>
  </si>
  <si>
    <t>Odstoupil pro zranění psa</t>
  </si>
  <si>
    <t xml:space="preserve">Stefan Himburg </t>
  </si>
  <si>
    <t>Hunter vom Ecke</t>
  </si>
  <si>
    <t>Glisníková Jana, MVDr.</t>
  </si>
  <si>
    <t>Zorro von der Mohnwiese</t>
  </si>
  <si>
    <t>Weinert Jindřich</t>
  </si>
  <si>
    <t>Darkness Mar-Ive From Bohemia</t>
  </si>
  <si>
    <t>Hůza Ladislav</t>
  </si>
  <si>
    <t>Ill ze Zelené úžlabiny</t>
  </si>
  <si>
    <t>Prachatická Aneta</t>
  </si>
  <si>
    <t>Bambi Vikar</t>
  </si>
  <si>
    <t>Pejša Martin</t>
  </si>
  <si>
    <t>Zea Aritar Bastet</t>
  </si>
  <si>
    <t>Jílek Jaroslav</t>
  </si>
  <si>
    <t>Ajrin Lukrécie</t>
  </si>
  <si>
    <t>Davídková Jitka</t>
  </si>
  <si>
    <t>Chester Eqidius</t>
  </si>
  <si>
    <t>Ouška Václav</t>
  </si>
  <si>
    <t>Qvido Vepeden</t>
  </si>
  <si>
    <t>Říha Radek</t>
  </si>
  <si>
    <t>Joseph Anrebri</t>
  </si>
  <si>
    <t>Nekvapilová Zina</t>
  </si>
  <si>
    <t>Eassy z Údolí Úpy</t>
  </si>
  <si>
    <t>Pavlišáková Michaela</t>
  </si>
  <si>
    <t>Tesco Favory Cross</t>
  </si>
  <si>
    <t>Mráz Zdeněk</t>
  </si>
  <si>
    <t>Eckhard Andersch</t>
  </si>
  <si>
    <t>Hettie vom Ecke</t>
  </si>
  <si>
    <t>Krokker Peter</t>
  </si>
  <si>
    <t>Chulligan Jack Moravia Campanella</t>
  </si>
  <si>
    <t>Häuslerová Martina</t>
  </si>
  <si>
    <t>Rozárka z Ditčina dvora</t>
  </si>
  <si>
    <t>Fína Jan</t>
  </si>
  <si>
    <t>Ippy Písečná bouře</t>
  </si>
  <si>
    <t>Dejmek Josef</t>
  </si>
  <si>
    <t>Quattro Vepeden</t>
  </si>
  <si>
    <t>Luc Willems</t>
  </si>
  <si>
    <t>Barthez vom Great Digger</t>
  </si>
  <si>
    <t>Dirk Leemans</t>
  </si>
  <si>
    <t>Kjerro van Blutsenhof</t>
  </si>
  <si>
    <t>Barát Jiří</t>
  </si>
  <si>
    <t>Hexa Jivě-Toka</t>
  </si>
  <si>
    <t>Ronny van den Berghe</t>
  </si>
  <si>
    <t>Lucipher Galan Nalag</t>
  </si>
  <si>
    <t>Šesták Josef</t>
  </si>
  <si>
    <t>Logar z Trojmezí</t>
  </si>
  <si>
    <t>Polzer David</t>
  </si>
  <si>
    <t>Napi Apanta Rei</t>
  </si>
  <si>
    <t>Klementová Kristýna</t>
  </si>
  <si>
    <t>Drake Vikar</t>
  </si>
  <si>
    <t>Chárová Blanka</t>
  </si>
  <si>
    <t>Avar Siban</t>
  </si>
  <si>
    <t>Dvořák Dalibor</t>
  </si>
  <si>
    <t>Imperia Anrebri</t>
  </si>
  <si>
    <t>Blaho Gábor</t>
  </si>
  <si>
    <t>Gera Jitřní hvězda</t>
  </si>
  <si>
    <t>Šimková Petra</t>
  </si>
  <si>
    <t>Cherokee ze Stříbrného kamene</t>
  </si>
  <si>
    <t>Valíček Rostislav</t>
  </si>
  <si>
    <t>Qatar Venušina sopka</t>
  </si>
  <si>
    <t>Ostrčilík Marek</t>
  </si>
  <si>
    <t>Beembo Erpemos</t>
  </si>
  <si>
    <t>Kolář Pavel</t>
  </si>
  <si>
    <t>Arwen ze Stříbrného kamene</t>
  </si>
  <si>
    <t>Paurová Marta</t>
  </si>
  <si>
    <t>Muskaan Vepeden</t>
  </si>
  <si>
    <t>Kovář Jaroslav</t>
  </si>
  <si>
    <t>Gold Aritar Bastet</t>
  </si>
  <si>
    <t>Hartl Jaroslav</t>
  </si>
  <si>
    <t>Gustav z Chodského království</t>
  </si>
  <si>
    <t>Kičmer Aleš</t>
  </si>
  <si>
    <t>Ego Hurčák</t>
  </si>
  <si>
    <t>Šilhavý Luděk</t>
  </si>
  <si>
    <t>Judd Grey Wolf-Moravia</t>
  </si>
  <si>
    <t>Odvářka Miroslav</t>
  </si>
  <si>
    <t>Arno Ethen</t>
  </si>
  <si>
    <t>Dufková Jitka</t>
  </si>
  <si>
    <t>Alex z Kristova</t>
  </si>
  <si>
    <t>Kremlová Hana</t>
  </si>
  <si>
    <t>Ben Elzet</t>
  </si>
  <si>
    <t>Koudela Jiří</t>
  </si>
  <si>
    <t>Connie z Dobřečovské školy</t>
  </si>
  <si>
    <t>Faltus Jakub</t>
  </si>
  <si>
    <t>Peron z Třešňáku</t>
  </si>
  <si>
    <t>Novotná Monika</t>
  </si>
  <si>
    <t>Ir z Malebných hvozdů</t>
  </si>
  <si>
    <t>Hrabal Jaroslav</t>
  </si>
  <si>
    <t>Dix od Zrzavé dračice</t>
  </si>
  <si>
    <t>Ťujík Břetislav</t>
  </si>
  <si>
    <t>Nikita Vepeden</t>
  </si>
  <si>
    <t>Černý Marek</t>
  </si>
  <si>
    <t>Extréme Orex Aykmar</t>
  </si>
  <si>
    <t>Jozová Jitka</t>
  </si>
  <si>
    <t>Duel von Sramek</t>
  </si>
  <si>
    <t>Fibrich Zdeněk</t>
  </si>
  <si>
    <t>Asso Avodar</t>
  </si>
  <si>
    <t>Heinzke Patrik Mgr.</t>
  </si>
  <si>
    <t>Dorota Anilorak</t>
  </si>
  <si>
    <t>Blažková Lenka</t>
  </si>
  <si>
    <t>Derro Grayblack</t>
  </si>
  <si>
    <t>Klomínský Břetislav</t>
  </si>
  <si>
    <t>Coudy z Údolí Úpy</t>
  </si>
  <si>
    <t>Vitvar Ladislav</t>
  </si>
  <si>
    <t>Flash Aykmar</t>
  </si>
  <si>
    <t>Pohlová Petra</t>
  </si>
  <si>
    <t>Alyscha Anmireto Moravia</t>
  </si>
  <si>
    <t>Skořepa Libor</t>
  </si>
  <si>
    <t>Cirra z Rexovy ohrady</t>
  </si>
  <si>
    <t>disk.</t>
  </si>
  <si>
    <t>diskvalifikace</t>
  </si>
  <si>
    <t>1, CACT</t>
  </si>
  <si>
    <t>2, res. CACT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</si>
</sst>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1"/>
      <charset val="238"/>
      <scheme val="major"/>
    </font>
    <font>
      <b/>
      <sz val="14"/>
      <color theme="1"/>
      <name val="Calibri Light"/>
      <family val="1"/>
      <charset val="238"/>
      <scheme val="major"/>
    </font>
    <font>
      <b/>
      <sz val="11"/>
      <color indexed="8"/>
      <name val="Calibri"/>
      <family val="2"/>
      <charset val="238"/>
    </font>
    <font>
      <sz val="11"/>
      <color theme="5" tint="0.59999389629810485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164" fontId="4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indent="1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 indent="1"/>
    </xf>
    <xf numFmtId="1" fontId="5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vertical="center"/>
    </xf>
    <xf numFmtId="1" fontId="6" fillId="0" borderId="7" xfId="0" applyNumberFormat="1" applyFont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 indent="1"/>
    </xf>
    <xf numFmtId="1" fontId="5" fillId="3" borderId="15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 indent="1"/>
    </xf>
    <xf numFmtId="1" fontId="5" fillId="3" borderId="14" xfId="0" applyNumberFormat="1" applyFont="1" applyFill="1" applyBorder="1" applyAlignment="1">
      <alignment horizontal="center" vertical="center"/>
    </xf>
    <xf numFmtId="1" fontId="6" fillId="3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A28" sqref="A28:I28"/>
    </sheetView>
  </sheetViews>
  <sheetFormatPr defaultRowHeight="15" x14ac:dyDescent="0.25"/>
  <cols>
    <col min="2" max="2" width="25.7109375" customWidth="1"/>
    <col min="3" max="3" width="34.7109375" customWidth="1"/>
    <col min="4" max="4" width="10.7109375" customWidth="1"/>
    <col min="5" max="9" width="12.7109375" customWidth="1"/>
    <col min="10" max="10" width="9.140625" hidden="1" customWidth="1"/>
    <col min="11" max="13" width="9.28515625" hidden="1" customWidth="1"/>
    <col min="14" max="14" width="11.85546875" hidden="1" customWidth="1"/>
    <col min="252" max="252" width="28.42578125" customWidth="1"/>
    <col min="253" max="253" width="34.42578125" customWidth="1"/>
    <col min="254" max="254" width="35.140625" customWidth="1"/>
    <col min="255" max="255" width="8.85546875" customWidth="1"/>
    <col min="256" max="256" width="29.140625" customWidth="1"/>
    <col min="257" max="257" width="9.42578125" bestFit="1" customWidth="1"/>
    <col min="258" max="258" width="12.28515625" customWidth="1"/>
    <col min="259" max="259" width="14.7109375" customWidth="1"/>
    <col min="508" max="508" width="28.42578125" customWidth="1"/>
    <col min="509" max="509" width="34.42578125" customWidth="1"/>
    <col min="510" max="510" width="35.140625" customWidth="1"/>
    <col min="511" max="511" width="8.85546875" customWidth="1"/>
    <col min="512" max="512" width="29.140625" customWidth="1"/>
    <col min="513" max="513" width="9.42578125" bestFit="1" customWidth="1"/>
    <col min="514" max="514" width="12.28515625" customWidth="1"/>
    <col min="515" max="515" width="14.7109375" customWidth="1"/>
    <col min="764" max="764" width="28.42578125" customWidth="1"/>
    <col min="765" max="765" width="34.42578125" customWidth="1"/>
    <col min="766" max="766" width="35.140625" customWidth="1"/>
    <col min="767" max="767" width="8.85546875" customWidth="1"/>
    <col min="768" max="768" width="29.140625" customWidth="1"/>
    <col min="769" max="769" width="9.42578125" bestFit="1" customWidth="1"/>
    <col min="770" max="770" width="12.28515625" customWidth="1"/>
    <col min="771" max="771" width="14.7109375" customWidth="1"/>
    <col min="1020" max="1020" width="28.42578125" customWidth="1"/>
    <col min="1021" max="1021" width="34.42578125" customWidth="1"/>
    <col min="1022" max="1022" width="35.140625" customWidth="1"/>
    <col min="1023" max="1023" width="8.85546875" customWidth="1"/>
    <col min="1024" max="1024" width="29.140625" customWidth="1"/>
    <col min="1025" max="1025" width="9.42578125" bestFit="1" customWidth="1"/>
    <col min="1026" max="1026" width="12.28515625" customWidth="1"/>
    <col min="1027" max="1027" width="14.7109375" customWidth="1"/>
    <col min="1276" max="1276" width="28.42578125" customWidth="1"/>
    <col min="1277" max="1277" width="34.42578125" customWidth="1"/>
    <col min="1278" max="1278" width="35.140625" customWidth="1"/>
    <col min="1279" max="1279" width="8.85546875" customWidth="1"/>
    <col min="1280" max="1280" width="29.140625" customWidth="1"/>
    <col min="1281" max="1281" width="9.42578125" bestFit="1" customWidth="1"/>
    <col min="1282" max="1282" width="12.28515625" customWidth="1"/>
    <col min="1283" max="1283" width="14.7109375" customWidth="1"/>
    <col min="1532" max="1532" width="28.42578125" customWidth="1"/>
    <col min="1533" max="1533" width="34.42578125" customWidth="1"/>
    <col min="1534" max="1534" width="35.140625" customWidth="1"/>
    <col min="1535" max="1535" width="8.85546875" customWidth="1"/>
    <col min="1536" max="1536" width="29.140625" customWidth="1"/>
    <col min="1537" max="1537" width="9.42578125" bestFit="1" customWidth="1"/>
    <col min="1538" max="1538" width="12.28515625" customWidth="1"/>
    <col min="1539" max="1539" width="14.7109375" customWidth="1"/>
    <col min="1788" max="1788" width="28.42578125" customWidth="1"/>
    <col min="1789" max="1789" width="34.42578125" customWidth="1"/>
    <col min="1790" max="1790" width="35.140625" customWidth="1"/>
    <col min="1791" max="1791" width="8.85546875" customWidth="1"/>
    <col min="1792" max="1792" width="29.140625" customWidth="1"/>
    <col min="1793" max="1793" width="9.42578125" bestFit="1" customWidth="1"/>
    <col min="1794" max="1794" width="12.28515625" customWidth="1"/>
    <col min="1795" max="1795" width="14.7109375" customWidth="1"/>
    <col min="2044" max="2044" width="28.42578125" customWidth="1"/>
    <col min="2045" max="2045" width="34.42578125" customWidth="1"/>
    <col min="2046" max="2046" width="35.140625" customWidth="1"/>
    <col min="2047" max="2047" width="8.85546875" customWidth="1"/>
    <col min="2048" max="2048" width="29.140625" customWidth="1"/>
    <col min="2049" max="2049" width="9.42578125" bestFit="1" customWidth="1"/>
    <col min="2050" max="2050" width="12.28515625" customWidth="1"/>
    <col min="2051" max="2051" width="14.7109375" customWidth="1"/>
    <col min="2300" max="2300" width="28.42578125" customWidth="1"/>
    <col min="2301" max="2301" width="34.42578125" customWidth="1"/>
    <col min="2302" max="2302" width="35.140625" customWidth="1"/>
    <col min="2303" max="2303" width="8.85546875" customWidth="1"/>
    <col min="2304" max="2304" width="29.140625" customWidth="1"/>
    <col min="2305" max="2305" width="9.42578125" bestFit="1" customWidth="1"/>
    <col min="2306" max="2306" width="12.28515625" customWidth="1"/>
    <col min="2307" max="2307" width="14.7109375" customWidth="1"/>
    <col min="2556" max="2556" width="28.42578125" customWidth="1"/>
    <col min="2557" max="2557" width="34.42578125" customWidth="1"/>
    <col min="2558" max="2558" width="35.140625" customWidth="1"/>
    <col min="2559" max="2559" width="8.85546875" customWidth="1"/>
    <col min="2560" max="2560" width="29.140625" customWidth="1"/>
    <col min="2561" max="2561" width="9.42578125" bestFit="1" customWidth="1"/>
    <col min="2562" max="2562" width="12.28515625" customWidth="1"/>
    <col min="2563" max="2563" width="14.7109375" customWidth="1"/>
    <col min="2812" max="2812" width="28.42578125" customWidth="1"/>
    <col min="2813" max="2813" width="34.42578125" customWidth="1"/>
    <col min="2814" max="2814" width="35.140625" customWidth="1"/>
    <col min="2815" max="2815" width="8.85546875" customWidth="1"/>
    <col min="2816" max="2816" width="29.140625" customWidth="1"/>
    <col min="2817" max="2817" width="9.42578125" bestFit="1" customWidth="1"/>
    <col min="2818" max="2818" width="12.28515625" customWidth="1"/>
    <col min="2819" max="2819" width="14.7109375" customWidth="1"/>
    <col min="3068" max="3068" width="28.42578125" customWidth="1"/>
    <col min="3069" max="3069" width="34.42578125" customWidth="1"/>
    <col min="3070" max="3070" width="35.140625" customWidth="1"/>
    <col min="3071" max="3071" width="8.85546875" customWidth="1"/>
    <col min="3072" max="3072" width="29.140625" customWidth="1"/>
    <col min="3073" max="3073" width="9.42578125" bestFit="1" customWidth="1"/>
    <col min="3074" max="3074" width="12.28515625" customWidth="1"/>
    <col min="3075" max="3075" width="14.7109375" customWidth="1"/>
    <col min="3324" max="3324" width="28.42578125" customWidth="1"/>
    <col min="3325" max="3325" width="34.42578125" customWidth="1"/>
    <col min="3326" max="3326" width="35.140625" customWidth="1"/>
    <col min="3327" max="3327" width="8.85546875" customWidth="1"/>
    <col min="3328" max="3328" width="29.140625" customWidth="1"/>
    <col min="3329" max="3329" width="9.42578125" bestFit="1" customWidth="1"/>
    <col min="3330" max="3330" width="12.28515625" customWidth="1"/>
    <col min="3331" max="3331" width="14.7109375" customWidth="1"/>
    <col min="3580" max="3580" width="28.42578125" customWidth="1"/>
    <col min="3581" max="3581" width="34.42578125" customWidth="1"/>
    <col min="3582" max="3582" width="35.140625" customWidth="1"/>
    <col min="3583" max="3583" width="8.85546875" customWidth="1"/>
    <col min="3584" max="3584" width="29.140625" customWidth="1"/>
    <col min="3585" max="3585" width="9.42578125" bestFit="1" customWidth="1"/>
    <col min="3586" max="3586" width="12.28515625" customWidth="1"/>
    <col min="3587" max="3587" width="14.7109375" customWidth="1"/>
    <col min="3836" max="3836" width="28.42578125" customWidth="1"/>
    <col min="3837" max="3837" width="34.42578125" customWidth="1"/>
    <col min="3838" max="3838" width="35.140625" customWidth="1"/>
    <col min="3839" max="3839" width="8.85546875" customWidth="1"/>
    <col min="3840" max="3840" width="29.140625" customWidth="1"/>
    <col min="3841" max="3841" width="9.42578125" bestFit="1" customWidth="1"/>
    <col min="3842" max="3842" width="12.28515625" customWidth="1"/>
    <col min="3843" max="3843" width="14.7109375" customWidth="1"/>
    <col min="4092" max="4092" width="28.42578125" customWidth="1"/>
    <col min="4093" max="4093" width="34.42578125" customWidth="1"/>
    <col min="4094" max="4094" width="35.140625" customWidth="1"/>
    <col min="4095" max="4095" width="8.85546875" customWidth="1"/>
    <col min="4096" max="4096" width="29.140625" customWidth="1"/>
    <col min="4097" max="4097" width="9.42578125" bestFit="1" customWidth="1"/>
    <col min="4098" max="4098" width="12.28515625" customWidth="1"/>
    <col min="4099" max="4099" width="14.7109375" customWidth="1"/>
    <col min="4348" max="4348" width="28.42578125" customWidth="1"/>
    <col min="4349" max="4349" width="34.42578125" customWidth="1"/>
    <col min="4350" max="4350" width="35.140625" customWidth="1"/>
    <col min="4351" max="4351" width="8.85546875" customWidth="1"/>
    <col min="4352" max="4352" width="29.140625" customWidth="1"/>
    <col min="4353" max="4353" width="9.42578125" bestFit="1" customWidth="1"/>
    <col min="4354" max="4354" width="12.28515625" customWidth="1"/>
    <col min="4355" max="4355" width="14.7109375" customWidth="1"/>
    <col min="4604" max="4604" width="28.42578125" customWidth="1"/>
    <col min="4605" max="4605" width="34.42578125" customWidth="1"/>
    <col min="4606" max="4606" width="35.140625" customWidth="1"/>
    <col min="4607" max="4607" width="8.85546875" customWidth="1"/>
    <col min="4608" max="4608" width="29.140625" customWidth="1"/>
    <col min="4609" max="4609" width="9.42578125" bestFit="1" customWidth="1"/>
    <col min="4610" max="4610" width="12.28515625" customWidth="1"/>
    <col min="4611" max="4611" width="14.7109375" customWidth="1"/>
    <col min="4860" max="4860" width="28.42578125" customWidth="1"/>
    <col min="4861" max="4861" width="34.42578125" customWidth="1"/>
    <col min="4862" max="4862" width="35.140625" customWidth="1"/>
    <col min="4863" max="4863" width="8.85546875" customWidth="1"/>
    <col min="4864" max="4864" width="29.140625" customWidth="1"/>
    <col min="4865" max="4865" width="9.42578125" bestFit="1" customWidth="1"/>
    <col min="4866" max="4866" width="12.28515625" customWidth="1"/>
    <col min="4867" max="4867" width="14.7109375" customWidth="1"/>
    <col min="5116" max="5116" width="28.42578125" customWidth="1"/>
    <col min="5117" max="5117" width="34.42578125" customWidth="1"/>
    <col min="5118" max="5118" width="35.140625" customWidth="1"/>
    <col min="5119" max="5119" width="8.85546875" customWidth="1"/>
    <col min="5120" max="5120" width="29.140625" customWidth="1"/>
    <col min="5121" max="5121" width="9.42578125" bestFit="1" customWidth="1"/>
    <col min="5122" max="5122" width="12.28515625" customWidth="1"/>
    <col min="5123" max="5123" width="14.7109375" customWidth="1"/>
    <col min="5372" max="5372" width="28.42578125" customWidth="1"/>
    <col min="5373" max="5373" width="34.42578125" customWidth="1"/>
    <col min="5374" max="5374" width="35.140625" customWidth="1"/>
    <col min="5375" max="5375" width="8.85546875" customWidth="1"/>
    <col min="5376" max="5376" width="29.140625" customWidth="1"/>
    <col min="5377" max="5377" width="9.42578125" bestFit="1" customWidth="1"/>
    <col min="5378" max="5378" width="12.28515625" customWidth="1"/>
    <col min="5379" max="5379" width="14.7109375" customWidth="1"/>
    <col min="5628" max="5628" width="28.42578125" customWidth="1"/>
    <col min="5629" max="5629" width="34.42578125" customWidth="1"/>
    <col min="5630" max="5630" width="35.140625" customWidth="1"/>
    <col min="5631" max="5631" width="8.85546875" customWidth="1"/>
    <col min="5632" max="5632" width="29.140625" customWidth="1"/>
    <col min="5633" max="5633" width="9.42578125" bestFit="1" customWidth="1"/>
    <col min="5634" max="5634" width="12.28515625" customWidth="1"/>
    <col min="5635" max="5635" width="14.7109375" customWidth="1"/>
    <col min="5884" max="5884" width="28.42578125" customWidth="1"/>
    <col min="5885" max="5885" width="34.42578125" customWidth="1"/>
    <col min="5886" max="5886" width="35.140625" customWidth="1"/>
    <col min="5887" max="5887" width="8.85546875" customWidth="1"/>
    <col min="5888" max="5888" width="29.140625" customWidth="1"/>
    <col min="5889" max="5889" width="9.42578125" bestFit="1" customWidth="1"/>
    <col min="5890" max="5890" width="12.28515625" customWidth="1"/>
    <col min="5891" max="5891" width="14.7109375" customWidth="1"/>
    <col min="6140" max="6140" width="28.42578125" customWidth="1"/>
    <col min="6141" max="6141" width="34.42578125" customWidth="1"/>
    <col min="6142" max="6142" width="35.140625" customWidth="1"/>
    <col min="6143" max="6143" width="8.85546875" customWidth="1"/>
    <col min="6144" max="6144" width="29.140625" customWidth="1"/>
    <col min="6145" max="6145" width="9.42578125" bestFit="1" customWidth="1"/>
    <col min="6146" max="6146" width="12.28515625" customWidth="1"/>
    <col min="6147" max="6147" width="14.7109375" customWidth="1"/>
    <col min="6396" max="6396" width="28.42578125" customWidth="1"/>
    <col min="6397" max="6397" width="34.42578125" customWidth="1"/>
    <col min="6398" max="6398" width="35.140625" customWidth="1"/>
    <col min="6399" max="6399" width="8.85546875" customWidth="1"/>
    <col min="6400" max="6400" width="29.140625" customWidth="1"/>
    <col min="6401" max="6401" width="9.42578125" bestFit="1" customWidth="1"/>
    <col min="6402" max="6402" width="12.28515625" customWidth="1"/>
    <col min="6403" max="6403" width="14.7109375" customWidth="1"/>
    <col min="6652" max="6652" width="28.42578125" customWidth="1"/>
    <col min="6653" max="6653" width="34.42578125" customWidth="1"/>
    <col min="6654" max="6654" width="35.140625" customWidth="1"/>
    <col min="6655" max="6655" width="8.85546875" customWidth="1"/>
    <col min="6656" max="6656" width="29.140625" customWidth="1"/>
    <col min="6657" max="6657" width="9.42578125" bestFit="1" customWidth="1"/>
    <col min="6658" max="6658" width="12.28515625" customWidth="1"/>
    <col min="6659" max="6659" width="14.7109375" customWidth="1"/>
    <col min="6908" max="6908" width="28.42578125" customWidth="1"/>
    <col min="6909" max="6909" width="34.42578125" customWidth="1"/>
    <col min="6910" max="6910" width="35.140625" customWidth="1"/>
    <col min="6911" max="6911" width="8.85546875" customWidth="1"/>
    <col min="6912" max="6912" width="29.140625" customWidth="1"/>
    <col min="6913" max="6913" width="9.42578125" bestFit="1" customWidth="1"/>
    <col min="6914" max="6914" width="12.28515625" customWidth="1"/>
    <col min="6915" max="6915" width="14.7109375" customWidth="1"/>
    <col min="7164" max="7164" width="28.42578125" customWidth="1"/>
    <col min="7165" max="7165" width="34.42578125" customWidth="1"/>
    <col min="7166" max="7166" width="35.140625" customWidth="1"/>
    <col min="7167" max="7167" width="8.85546875" customWidth="1"/>
    <col min="7168" max="7168" width="29.140625" customWidth="1"/>
    <col min="7169" max="7169" width="9.42578125" bestFit="1" customWidth="1"/>
    <col min="7170" max="7170" width="12.28515625" customWidth="1"/>
    <col min="7171" max="7171" width="14.7109375" customWidth="1"/>
    <col min="7420" max="7420" width="28.42578125" customWidth="1"/>
    <col min="7421" max="7421" width="34.42578125" customWidth="1"/>
    <col min="7422" max="7422" width="35.140625" customWidth="1"/>
    <col min="7423" max="7423" width="8.85546875" customWidth="1"/>
    <col min="7424" max="7424" width="29.140625" customWidth="1"/>
    <col min="7425" max="7425" width="9.42578125" bestFit="1" customWidth="1"/>
    <col min="7426" max="7426" width="12.28515625" customWidth="1"/>
    <col min="7427" max="7427" width="14.7109375" customWidth="1"/>
    <col min="7676" max="7676" width="28.42578125" customWidth="1"/>
    <col min="7677" max="7677" width="34.42578125" customWidth="1"/>
    <col min="7678" max="7678" width="35.140625" customWidth="1"/>
    <col min="7679" max="7679" width="8.85546875" customWidth="1"/>
    <col min="7680" max="7680" width="29.140625" customWidth="1"/>
    <col min="7681" max="7681" width="9.42578125" bestFit="1" customWidth="1"/>
    <col min="7682" max="7682" width="12.28515625" customWidth="1"/>
    <col min="7683" max="7683" width="14.7109375" customWidth="1"/>
    <col min="7932" max="7932" width="28.42578125" customWidth="1"/>
    <col min="7933" max="7933" width="34.42578125" customWidth="1"/>
    <col min="7934" max="7934" width="35.140625" customWidth="1"/>
    <col min="7935" max="7935" width="8.85546875" customWidth="1"/>
    <col min="7936" max="7936" width="29.140625" customWidth="1"/>
    <col min="7937" max="7937" width="9.42578125" bestFit="1" customWidth="1"/>
    <col min="7938" max="7938" width="12.28515625" customWidth="1"/>
    <col min="7939" max="7939" width="14.7109375" customWidth="1"/>
    <col min="8188" max="8188" width="28.42578125" customWidth="1"/>
    <col min="8189" max="8189" width="34.42578125" customWidth="1"/>
    <col min="8190" max="8190" width="35.140625" customWidth="1"/>
    <col min="8191" max="8191" width="8.85546875" customWidth="1"/>
    <col min="8192" max="8192" width="29.140625" customWidth="1"/>
    <col min="8193" max="8193" width="9.42578125" bestFit="1" customWidth="1"/>
    <col min="8194" max="8194" width="12.28515625" customWidth="1"/>
    <col min="8195" max="8195" width="14.7109375" customWidth="1"/>
    <col min="8444" max="8444" width="28.42578125" customWidth="1"/>
    <col min="8445" max="8445" width="34.42578125" customWidth="1"/>
    <col min="8446" max="8446" width="35.140625" customWidth="1"/>
    <col min="8447" max="8447" width="8.85546875" customWidth="1"/>
    <col min="8448" max="8448" width="29.140625" customWidth="1"/>
    <col min="8449" max="8449" width="9.42578125" bestFit="1" customWidth="1"/>
    <col min="8450" max="8450" width="12.28515625" customWidth="1"/>
    <col min="8451" max="8451" width="14.7109375" customWidth="1"/>
    <col min="8700" max="8700" width="28.42578125" customWidth="1"/>
    <col min="8701" max="8701" width="34.42578125" customWidth="1"/>
    <col min="8702" max="8702" width="35.140625" customWidth="1"/>
    <col min="8703" max="8703" width="8.85546875" customWidth="1"/>
    <col min="8704" max="8704" width="29.140625" customWidth="1"/>
    <col min="8705" max="8705" width="9.42578125" bestFit="1" customWidth="1"/>
    <col min="8706" max="8706" width="12.28515625" customWidth="1"/>
    <col min="8707" max="8707" width="14.7109375" customWidth="1"/>
    <col min="8956" max="8956" width="28.42578125" customWidth="1"/>
    <col min="8957" max="8957" width="34.42578125" customWidth="1"/>
    <col min="8958" max="8958" width="35.140625" customWidth="1"/>
    <col min="8959" max="8959" width="8.85546875" customWidth="1"/>
    <col min="8960" max="8960" width="29.140625" customWidth="1"/>
    <col min="8961" max="8961" width="9.42578125" bestFit="1" customWidth="1"/>
    <col min="8962" max="8962" width="12.28515625" customWidth="1"/>
    <col min="8963" max="8963" width="14.7109375" customWidth="1"/>
    <col min="9212" max="9212" width="28.42578125" customWidth="1"/>
    <col min="9213" max="9213" width="34.42578125" customWidth="1"/>
    <col min="9214" max="9214" width="35.140625" customWidth="1"/>
    <col min="9215" max="9215" width="8.85546875" customWidth="1"/>
    <col min="9216" max="9216" width="29.140625" customWidth="1"/>
    <col min="9217" max="9217" width="9.42578125" bestFit="1" customWidth="1"/>
    <col min="9218" max="9218" width="12.28515625" customWidth="1"/>
    <col min="9219" max="9219" width="14.7109375" customWidth="1"/>
    <col min="9468" max="9468" width="28.42578125" customWidth="1"/>
    <col min="9469" max="9469" width="34.42578125" customWidth="1"/>
    <col min="9470" max="9470" width="35.140625" customWidth="1"/>
    <col min="9471" max="9471" width="8.85546875" customWidth="1"/>
    <col min="9472" max="9472" width="29.140625" customWidth="1"/>
    <col min="9473" max="9473" width="9.42578125" bestFit="1" customWidth="1"/>
    <col min="9474" max="9474" width="12.28515625" customWidth="1"/>
    <col min="9475" max="9475" width="14.7109375" customWidth="1"/>
    <col min="9724" max="9724" width="28.42578125" customWidth="1"/>
    <col min="9725" max="9725" width="34.42578125" customWidth="1"/>
    <col min="9726" max="9726" width="35.140625" customWidth="1"/>
    <col min="9727" max="9727" width="8.85546875" customWidth="1"/>
    <col min="9728" max="9728" width="29.140625" customWidth="1"/>
    <col min="9729" max="9729" width="9.42578125" bestFit="1" customWidth="1"/>
    <col min="9730" max="9730" width="12.28515625" customWidth="1"/>
    <col min="9731" max="9731" width="14.7109375" customWidth="1"/>
    <col min="9980" max="9980" width="28.42578125" customWidth="1"/>
    <col min="9981" max="9981" width="34.42578125" customWidth="1"/>
    <col min="9982" max="9982" width="35.140625" customWidth="1"/>
    <col min="9983" max="9983" width="8.85546875" customWidth="1"/>
    <col min="9984" max="9984" width="29.140625" customWidth="1"/>
    <col min="9985" max="9985" width="9.42578125" bestFit="1" customWidth="1"/>
    <col min="9986" max="9986" width="12.28515625" customWidth="1"/>
    <col min="9987" max="9987" width="14.7109375" customWidth="1"/>
    <col min="10236" max="10236" width="28.42578125" customWidth="1"/>
    <col min="10237" max="10237" width="34.42578125" customWidth="1"/>
    <col min="10238" max="10238" width="35.140625" customWidth="1"/>
    <col min="10239" max="10239" width="8.85546875" customWidth="1"/>
    <col min="10240" max="10240" width="29.140625" customWidth="1"/>
    <col min="10241" max="10241" width="9.42578125" bestFit="1" customWidth="1"/>
    <col min="10242" max="10242" width="12.28515625" customWidth="1"/>
    <col min="10243" max="10243" width="14.7109375" customWidth="1"/>
    <col min="10492" max="10492" width="28.42578125" customWidth="1"/>
    <col min="10493" max="10493" width="34.42578125" customWidth="1"/>
    <col min="10494" max="10494" width="35.140625" customWidth="1"/>
    <col min="10495" max="10495" width="8.85546875" customWidth="1"/>
    <col min="10496" max="10496" width="29.140625" customWidth="1"/>
    <col min="10497" max="10497" width="9.42578125" bestFit="1" customWidth="1"/>
    <col min="10498" max="10498" width="12.28515625" customWidth="1"/>
    <col min="10499" max="10499" width="14.7109375" customWidth="1"/>
    <col min="10748" max="10748" width="28.42578125" customWidth="1"/>
    <col min="10749" max="10749" width="34.42578125" customWidth="1"/>
    <col min="10750" max="10750" width="35.140625" customWidth="1"/>
    <col min="10751" max="10751" width="8.85546875" customWidth="1"/>
    <col min="10752" max="10752" width="29.140625" customWidth="1"/>
    <col min="10753" max="10753" width="9.42578125" bestFit="1" customWidth="1"/>
    <col min="10754" max="10754" width="12.28515625" customWidth="1"/>
    <col min="10755" max="10755" width="14.7109375" customWidth="1"/>
    <col min="11004" max="11004" width="28.42578125" customWidth="1"/>
    <col min="11005" max="11005" width="34.42578125" customWidth="1"/>
    <col min="11006" max="11006" width="35.140625" customWidth="1"/>
    <col min="11007" max="11007" width="8.85546875" customWidth="1"/>
    <col min="11008" max="11008" width="29.140625" customWidth="1"/>
    <col min="11009" max="11009" width="9.42578125" bestFit="1" customWidth="1"/>
    <col min="11010" max="11010" width="12.28515625" customWidth="1"/>
    <col min="11011" max="11011" width="14.7109375" customWidth="1"/>
    <col min="11260" max="11260" width="28.42578125" customWidth="1"/>
    <col min="11261" max="11261" width="34.42578125" customWidth="1"/>
    <col min="11262" max="11262" width="35.140625" customWidth="1"/>
    <col min="11263" max="11263" width="8.85546875" customWidth="1"/>
    <col min="11264" max="11264" width="29.140625" customWidth="1"/>
    <col min="11265" max="11265" width="9.42578125" bestFit="1" customWidth="1"/>
    <col min="11266" max="11266" width="12.28515625" customWidth="1"/>
    <col min="11267" max="11267" width="14.7109375" customWidth="1"/>
    <col min="11516" max="11516" width="28.42578125" customWidth="1"/>
    <col min="11517" max="11517" width="34.42578125" customWidth="1"/>
    <col min="11518" max="11518" width="35.140625" customWidth="1"/>
    <col min="11519" max="11519" width="8.85546875" customWidth="1"/>
    <col min="11520" max="11520" width="29.140625" customWidth="1"/>
    <col min="11521" max="11521" width="9.42578125" bestFit="1" customWidth="1"/>
    <col min="11522" max="11522" width="12.28515625" customWidth="1"/>
    <col min="11523" max="11523" width="14.7109375" customWidth="1"/>
    <col min="11772" max="11772" width="28.42578125" customWidth="1"/>
    <col min="11773" max="11773" width="34.42578125" customWidth="1"/>
    <col min="11774" max="11774" width="35.140625" customWidth="1"/>
    <col min="11775" max="11775" width="8.85546875" customWidth="1"/>
    <col min="11776" max="11776" width="29.140625" customWidth="1"/>
    <col min="11777" max="11777" width="9.42578125" bestFit="1" customWidth="1"/>
    <col min="11778" max="11778" width="12.28515625" customWidth="1"/>
    <col min="11779" max="11779" width="14.7109375" customWidth="1"/>
    <col min="12028" max="12028" width="28.42578125" customWidth="1"/>
    <col min="12029" max="12029" width="34.42578125" customWidth="1"/>
    <col min="12030" max="12030" width="35.140625" customWidth="1"/>
    <col min="12031" max="12031" width="8.85546875" customWidth="1"/>
    <col min="12032" max="12032" width="29.140625" customWidth="1"/>
    <col min="12033" max="12033" width="9.42578125" bestFit="1" customWidth="1"/>
    <col min="12034" max="12034" width="12.28515625" customWidth="1"/>
    <col min="12035" max="12035" width="14.7109375" customWidth="1"/>
    <col min="12284" max="12284" width="28.42578125" customWidth="1"/>
    <col min="12285" max="12285" width="34.42578125" customWidth="1"/>
    <col min="12286" max="12286" width="35.140625" customWidth="1"/>
    <col min="12287" max="12287" width="8.85546875" customWidth="1"/>
    <col min="12288" max="12288" width="29.140625" customWidth="1"/>
    <col min="12289" max="12289" width="9.42578125" bestFit="1" customWidth="1"/>
    <col min="12290" max="12290" width="12.28515625" customWidth="1"/>
    <col min="12291" max="12291" width="14.7109375" customWidth="1"/>
    <col min="12540" max="12540" width="28.42578125" customWidth="1"/>
    <col min="12541" max="12541" width="34.42578125" customWidth="1"/>
    <col min="12542" max="12542" width="35.140625" customWidth="1"/>
    <col min="12543" max="12543" width="8.85546875" customWidth="1"/>
    <col min="12544" max="12544" width="29.140625" customWidth="1"/>
    <col min="12545" max="12545" width="9.42578125" bestFit="1" customWidth="1"/>
    <col min="12546" max="12546" width="12.28515625" customWidth="1"/>
    <col min="12547" max="12547" width="14.7109375" customWidth="1"/>
    <col min="12796" max="12796" width="28.42578125" customWidth="1"/>
    <col min="12797" max="12797" width="34.42578125" customWidth="1"/>
    <col min="12798" max="12798" width="35.140625" customWidth="1"/>
    <col min="12799" max="12799" width="8.85546875" customWidth="1"/>
    <col min="12800" max="12800" width="29.140625" customWidth="1"/>
    <col min="12801" max="12801" width="9.42578125" bestFit="1" customWidth="1"/>
    <col min="12802" max="12802" width="12.28515625" customWidth="1"/>
    <col min="12803" max="12803" width="14.7109375" customWidth="1"/>
    <col min="13052" max="13052" width="28.42578125" customWidth="1"/>
    <col min="13053" max="13053" width="34.42578125" customWidth="1"/>
    <col min="13054" max="13054" width="35.140625" customWidth="1"/>
    <col min="13055" max="13055" width="8.85546875" customWidth="1"/>
    <col min="13056" max="13056" width="29.140625" customWidth="1"/>
    <col min="13057" max="13057" width="9.42578125" bestFit="1" customWidth="1"/>
    <col min="13058" max="13058" width="12.28515625" customWidth="1"/>
    <col min="13059" max="13059" width="14.7109375" customWidth="1"/>
    <col min="13308" max="13308" width="28.42578125" customWidth="1"/>
    <col min="13309" max="13309" width="34.42578125" customWidth="1"/>
    <col min="13310" max="13310" width="35.140625" customWidth="1"/>
    <col min="13311" max="13311" width="8.85546875" customWidth="1"/>
    <col min="13312" max="13312" width="29.140625" customWidth="1"/>
    <col min="13313" max="13313" width="9.42578125" bestFit="1" customWidth="1"/>
    <col min="13314" max="13314" width="12.28515625" customWidth="1"/>
    <col min="13315" max="13315" width="14.7109375" customWidth="1"/>
    <col min="13564" max="13564" width="28.42578125" customWidth="1"/>
    <col min="13565" max="13565" width="34.42578125" customWidth="1"/>
    <col min="13566" max="13566" width="35.140625" customWidth="1"/>
    <col min="13567" max="13567" width="8.85546875" customWidth="1"/>
    <col min="13568" max="13568" width="29.140625" customWidth="1"/>
    <col min="13569" max="13569" width="9.42578125" bestFit="1" customWidth="1"/>
    <col min="13570" max="13570" width="12.28515625" customWidth="1"/>
    <col min="13571" max="13571" width="14.7109375" customWidth="1"/>
    <col min="13820" max="13820" width="28.42578125" customWidth="1"/>
    <col min="13821" max="13821" width="34.42578125" customWidth="1"/>
    <col min="13822" max="13822" width="35.140625" customWidth="1"/>
    <col min="13823" max="13823" width="8.85546875" customWidth="1"/>
    <col min="13824" max="13824" width="29.140625" customWidth="1"/>
    <col min="13825" max="13825" width="9.42578125" bestFit="1" customWidth="1"/>
    <col min="13826" max="13826" width="12.28515625" customWidth="1"/>
    <col min="13827" max="13827" width="14.7109375" customWidth="1"/>
    <col min="14076" max="14076" width="28.42578125" customWidth="1"/>
    <col min="14077" max="14077" width="34.42578125" customWidth="1"/>
    <col min="14078" max="14078" width="35.140625" customWidth="1"/>
    <col min="14079" max="14079" width="8.85546875" customWidth="1"/>
    <col min="14080" max="14080" width="29.140625" customWidth="1"/>
    <col min="14081" max="14081" width="9.42578125" bestFit="1" customWidth="1"/>
    <col min="14082" max="14082" width="12.28515625" customWidth="1"/>
    <col min="14083" max="14083" width="14.7109375" customWidth="1"/>
    <col min="14332" max="14332" width="28.42578125" customWidth="1"/>
    <col min="14333" max="14333" width="34.42578125" customWidth="1"/>
    <col min="14334" max="14334" width="35.140625" customWidth="1"/>
    <col min="14335" max="14335" width="8.85546875" customWidth="1"/>
    <col min="14336" max="14336" width="29.140625" customWidth="1"/>
    <col min="14337" max="14337" width="9.42578125" bestFit="1" customWidth="1"/>
    <col min="14338" max="14338" width="12.28515625" customWidth="1"/>
    <col min="14339" max="14339" width="14.7109375" customWidth="1"/>
    <col min="14588" max="14588" width="28.42578125" customWidth="1"/>
    <col min="14589" max="14589" width="34.42578125" customWidth="1"/>
    <col min="14590" max="14590" width="35.140625" customWidth="1"/>
    <col min="14591" max="14591" width="8.85546875" customWidth="1"/>
    <col min="14592" max="14592" width="29.140625" customWidth="1"/>
    <col min="14593" max="14593" width="9.42578125" bestFit="1" customWidth="1"/>
    <col min="14594" max="14594" width="12.28515625" customWidth="1"/>
    <col min="14595" max="14595" width="14.7109375" customWidth="1"/>
    <col min="14844" max="14844" width="28.42578125" customWidth="1"/>
    <col min="14845" max="14845" width="34.42578125" customWidth="1"/>
    <col min="14846" max="14846" width="35.140625" customWidth="1"/>
    <col min="14847" max="14847" width="8.85546875" customWidth="1"/>
    <col min="14848" max="14848" width="29.140625" customWidth="1"/>
    <col min="14849" max="14849" width="9.42578125" bestFit="1" customWidth="1"/>
    <col min="14850" max="14850" width="12.28515625" customWidth="1"/>
    <col min="14851" max="14851" width="14.7109375" customWidth="1"/>
    <col min="15100" max="15100" width="28.42578125" customWidth="1"/>
    <col min="15101" max="15101" width="34.42578125" customWidth="1"/>
    <col min="15102" max="15102" width="35.140625" customWidth="1"/>
    <col min="15103" max="15103" width="8.85546875" customWidth="1"/>
    <col min="15104" max="15104" width="29.140625" customWidth="1"/>
    <col min="15105" max="15105" width="9.42578125" bestFit="1" customWidth="1"/>
    <col min="15106" max="15106" width="12.28515625" customWidth="1"/>
    <col min="15107" max="15107" width="14.7109375" customWidth="1"/>
    <col min="15356" max="15356" width="28.42578125" customWidth="1"/>
    <col min="15357" max="15357" width="34.42578125" customWidth="1"/>
    <col min="15358" max="15358" width="35.140625" customWidth="1"/>
    <col min="15359" max="15359" width="8.85546875" customWidth="1"/>
    <col min="15360" max="15360" width="29.140625" customWidth="1"/>
    <col min="15361" max="15361" width="9.42578125" bestFit="1" customWidth="1"/>
    <col min="15362" max="15362" width="12.28515625" customWidth="1"/>
    <col min="15363" max="15363" width="14.7109375" customWidth="1"/>
    <col min="15612" max="15612" width="28.42578125" customWidth="1"/>
    <col min="15613" max="15613" width="34.42578125" customWidth="1"/>
    <col min="15614" max="15614" width="35.140625" customWidth="1"/>
    <col min="15615" max="15615" width="8.85546875" customWidth="1"/>
    <col min="15616" max="15616" width="29.140625" customWidth="1"/>
    <col min="15617" max="15617" width="9.42578125" bestFit="1" customWidth="1"/>
    <col min="15618" max="15618" width="12.28515625" customWidth="1"/>
    <col min="15619" max="15619" width="14.7109375" customWidth="1"/>
    <col min="15868" max="15868" width="28.42578125" customWidth="1"/>
    <col min="15869" max="15869" width="34.42578125" customWidth="1"/>
    <col min="15870" max="15870" width="35.140625" customWidth="1"/>
    <col min="15871" max="15871" width="8.85546875" customWidth="1"/>
    <col min="15872" max="15872" width="29.140625" customWidth="1"/>
    <col min="15873" max="15873" width="9.42578125" bestFit="1" customWidth="1"/>
    <col min="15874" max="15874" width="12.28515625" customWidth="1"/>
    <col min="15875" max="15875" width="14.7109375" customWidth="1"/>
    <col min="16124" max="16124" width="28.42578125" customWidth="1"/>
    <col min="16125" max="16125" width="34.42578125" customWidth="1"/>
    <col min="16126" max="16126" width="35.140625" customWidth="1"/>
    <col min="16127" max="16127" width="8.85546875" customWidth="1"/>
    <col min="16128" max="16128" width="29.140625" customWidth="1"/>
    <col min="16129" max="16129" width="9.42578125" bestFit="1" customWidth="1"/>
    <col min="16130" max="16130" width="12.28515625" customWidth="1"/>
    <col min="16131" max="16131" width="14.7109375" customWidth="1"/>
  </cols>
  <sheetData>
    <row r="1" spans="1:15" ht="23.25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5" ht="18.75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  <c r="M2" s="1"/>
      <c r="N2" s="1"/>
      <c r="O2" s="1"/>
    </row>
    <row r="3" spans="1:15" ht="15.75" thickBot="1" x14ac:dyDescent="0.3"/>
    <row r="4" spans="1:15" ht="45.75" customHeight="1" x14ac:dyDescent="0.25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7" t="s">
        <v>9</v>
      </c>
      <c r="I4" s="17" t="s">
        <v>10</v>
      </c>
    </row>
    <row r="5" spans="1:15" ht="18" customHeight="1" x14ac:dyDescent="0.25">
      <c r="A5" s="5">
        <v>46</v>
      </c>
      <c r="B5" s="6" t="s">
        <v>104</v>
      </c>
      <c r="C5" s="6" t="s">
        <v>105</v>
      </c>
      <c r="D5" s="5" t="s">
        <v>11</v>
      </c>
      <c r="E5" s="44">
        <v>100</v>
      </c>
      <c r="F5" s="44">
        <v>98</v>
      </c>
      <c r="G5" s="44">
        <v>97</v>
      </c>
      <c r="H5" s="10">
        <f>SUM(E5:G5)</f>
        <v>295</v>
      </c>
      <c r="I5" s="10" t="s">
        <v>124</v>
      </c>
      <c r="K5" s="2" t="str">
        <f t="shared" ref="K5:K54" si="0">IF(F5="OB-Z",(H5)," ")</f>
        <v xml:space="preserve"> </v>
      </c>
      <c r="L5" s="2" t="str">
        <f t="shared" ref="L5:L54" si="1">IF(F5="OB1",(H5)," ")</f>
        <v xml:space="preserve"> </v>
      </c>
      <c r="M5" s="2" t="str">
        <f t="shared" ref="M5:M54" si="2">IF(F5="OB2",(H5)," ")</f>
        <v xml:space="preserve"> </v>
      </c>
      <c r="N5" s="2" t="str">
        <f t="shared" ref="N5:N54" si="3">IF(F5="OB3",(H5)," ")</f>
        <v xml:space="preserve"> </v>
      </c>
    </row>
    <row r="6" spans="1:15" ht="18" customHeight="1" x14ac:dyDescent="0.25">
      <c r="A6" s="5">
        <v>6</v>
      </c>
      <c r="B6" s="6" t="s">
        <v>25</v>
      </c>
      <c r="C6" s="6" t="s">
        <v>26</v>
      </c>
      <c r="D6" s="5" t="s">
        <v>11</v>
      </c>
      <c r="E6" s="12">
        <v>98</v>
      </c>
      <c r="F6" s="12">
        <v>97</v>
      </c>
      <c r="G6" s="12">
        <v>97</v>
      </c>
      <c r="H6" s="13">
        <f>SUM(E6:G6)</f>
        <v>292</v>
      </c>
      <c r="I6" s="10" t="s">
        <v>125</v>
      </c>
      <c r="K6" s="2" t="str">
        <f t="shared" si="0"/>
        <v xml:space="preserve"> </v>
      </c>
      <c r="L6" s="2" t="str">
        <f t="shared" si="1"/>
        <v xml:space="preserve"> </v>
      </c>
      <c r="M6" s="2" t="str">
        <f t="shared" si="2"/>
        <v xml:space="preserve"> </v>
      </c>
      <c r="N6" s="2" t="str">
        <f t="shared" si="3"/>
        <v xml:space="preserve"> </v>
      </c>
    </row>
    <row r="7" spans="1:15" ht="18" customHeight="1" x14ac:dyDescent="0.25">
      <c r="A7" s="5">
        <v>39</v>
      </c>
      <c r="B7" s="6" t="s">
        <v>90</v>
      </c>
      <c r="C7" s="6" t="s">
        <v>91</v>
      </c>
      <c r="D7" s="5" t="s">
        <v>11</v>
      </c>
      <c r="E7" s="11">
        <v>98</v>
      </c>
      <c r="F7" s="9">
        <v>96</v>
      </c>
      <c r="G7" s="9">
        <v>94</v>
      </c>
      <c r="H7" s="10">
        <f>SUM(E7:G7)</f>
        <v>288</v>
      </c>
      <c r="I7" s="10">
        <f>RANK(H7,$H$5:$H$58)</f>
        <v>3</v>
      </c>
      <c r="K7" s="2" t="str">
        <f t="shared" si="0"/>
        <v xml:space="preserve"> </v>
      </c>
      <c r="L7" s="2" t="str">
        <f t="shared" si="1"/>
        <v xml:space="preserve"> </v>
      </c>
      <c r="M7" s="2" t="str">
        <f t="shared" si="2"/>
        <v xml:space="preserve"> </v>
      </c>
      <c r="N7" s="2" t="str">
        <f t="shared" si="3"/>
        <v xml:space="preserve"> </v>
      </c>
    </row>
    <row r="8" spans="1:15" ht="18" customHeight="1" x14ac:dyDescent="0.25">
      <c r="A8" s="5">
        <v>9</v>
      </c>
      <c r="B8" s="6" t="s">
        <v>31</v>
      </c>
      <c r="C8" s="6" t="s">
        <v>32</v>
      </c>
      <c r="D8" s="5" t="s">
        <v>11</v>
      </c>
      <c r="E8" s="12">
        <v>96</v>
      </c>
      <c r="F8" s="12">
        <v>94</v>
      </c>
      <c r="G8" s="12">
        <v>93</v>
      </c>
      <c r="H8" s="13">
        <f>SUM(E8:G8)</f>
        <v>283</v>
      </c>
      <c r="I8" s="10">
        <f>RANK(H8,$H$5:$H$58)</f>
        <v>4</v>
      </c>
      <c r="K8" s="2" t="str">
        <f t="shared" si="0"/>
        <v xml:space="preserve"> </v>
      </c>
      <c r="L8" s="2" t="str">
        <f t="shared" si="1"/>
        <v xml:space="preserve"> </v>
      </c>
      <c r="M8" s="2" t="str">
        <f t="shared" si="2"/>
        <v xml:space="preserve"> </v>
      </c>
      <c r="N8" s="2" t="str">
        <f t="shared" si="3"/>
        <v xml:space="preserve"> </v>
      </c>
    </row>
    <row r="9" spans="1:15" ht="18" customHeight="1" x14ac:dyDescent="0.25">
      <c r="A9" s="5">
        <v>49</v>
      </c>
      <c r="B9" s="6" t="s">
        <v>110</v>
      </c>
      <c r="C9" s="6" t="s">
        <v>111</v>
      </c>
      <c r="D9" s="5" t="s">
        <v>11</v>
      </c>
      <c r="E9" s="11">
        <v>98</v>
      </c>
      <c r="F9" s="9">
        <v>97</v>
      </c>
      <c r="G9" s="9">
        <v>88</v>
      </c>
      <c r="H9" s="10">
        <f>SUM(E9:G9)</f>
        <v>283</v>
      </c>
      <c r="I9" s="10">
        <v>5</v>
      </c>
      <c r="K9" s="2" t="str">
        <f t="shared" si="0"/>
        <v xml:space="preserve"> </v>
      </c>
      <c r="L9" s="2" t="str">
        <f t="shared" si="1"/>
        <v xml:space="preserve"> </v>
      </c>
      <c r="M9" s="2" t="str">
        <f t="shared" si="2"/>
        <v xml:space="preserve"> </v>
      </c>
      <c r="N9" s="2" t="str">
        <f t="shared" si="3"/>
        <v xml:space="preserve"> </v>
      </c>
    </row>
    <row r="10" spans="1:15" ht="18" customHeight="1" x14ac:dyDescent="0.25">
      <c r="A10" s="5">
        <v>36</v>
      </c>
      <c r="B10" s="6" t="s">
        <v>84</v>
      </c>
      <c r="C10" s="6" t="s">
        <v>85</v>
      </c>
      <c r="D10" s="5" t="s">
        <v>11</v>
      </c>
      <c r="E10" s="11">
        <v>96</v>
      </c>
      <c r="F10" s="9">
        <v>91</v>
      </c>
      <c r="G10" s="9">
        <v>93</v>
      </c>
      <c r="H10" s="10">
        <f>SUM(E10:G10)</f>
        <v>280</v>
      </c>
      <c r="I10" s="10">
        <f>RANK(H10,$H$5:$H$58)</f>
        <v>6</v>
      </c>
      <c r="K10" s="2" t="str">
        <f t="shared" si="0"/>
        <v xml:space="preserve"> </v>
      </c>
      <c r="L10" s="2" t="str">
        <f t="shared" si="1"/>
        <v xml:space="preserve"> </v>
      </c>
      <c r="M10" s="2" t="str">
        <f t="shared" si="2"/>
        <v xml:space="preserve"> </v>
      </c>
      <c r="N10" s="2" t="str">
        <f t="shared" si="3"/>
        <v xml:space="preserve"> </v>
      </c>
    </row>
    <row r="11" spans="1:15" ht="18" customHeight="1" x14ac:dyDescent="0.25">
      <c r="A11" s="5">
        <v>31</v>
      </c>
      <c r="B11" s="6" t="s">
        <v>74</v>
      </c>
      <c r="C11" s="6" t="s">
        <v>75</v>
      </c>
      <c r="D11" s="5" t="s">
        <v>11</v>
      </c>
      <c r="E11" s="11">
        <v>98</v>
      </c>
      <c r="F11" s="9">
        <v>85</v>
      </c>
      <c r="G11" s="9">
        <v>96</v>
      </c>
      <c r="H11" s="10">
        <f>SUM(E11:G11)</f>
        <v>279</v>
      </c>
      <c r="I11" s="10">
        <f>RANK(H11,$H$5:$H$58)</f>
        <v>7</v>
      </c>
      <c r="K11" s="2" t="str">
        <f t="shared" si="0"/>
        <v xml:space="preserve"> </v>
      </c>
      <c r="L11" s="2" t="str">
        <f t="shared" si="1"/>
        <v xml:space="preserve"> </v>
      </c>
      <c r="M11" s="2" t="str">
        <f t="shared" si="2"/>
        <v xml:space="preserve"> </v>
      </c>
      <c r="N11" s="2" t="str">
        <f t="shared" si="3"/>
        <v xml:space="preserve"> </v>
      </c>
    </row>
    <row r="12" spans="1:15" ht="18" customHeight="1" x14ac:dyDescent="0.25">
      <c r="A12" s="5">
        <v>50</v>
      </c>
      <c r="B12" s="6" t="s">
        <v>112</v>
      </c>
      <c r="C12" s="6" t="s">
        <v>113</v>
      </c>
      <c r="D12" s="5" t="s">
        <v>11</v>
      </c>
      <c r="E12" s="11">
        <v>91</v>
      </c>
      <c r="F12" s="9">
        <v>93</v>
      </c>
      <c r="G12" s="9">
        <v>95</v>
      </c>
      <c r="H12" s="10">
        <f>SUM(E12:G12)</f>
        <v>279</v>
      </c>
      <c r="I12" s="10">
        <v>8</v>
      </c>
      <c r="K12" s="2" t="str">
        <f t="shared" si="0"/>
        <v xml:space="preserve"> </v>
      </c>
      <c r="L12" s="2" t="str">
        <f t="shared" si="1"/>
        <v xml:space="preserve"> </v>
      </c>
      <c r="M12" s="2" t="str">
        <f t="shared" si="2"/>
        <v xml:space="preserve"> </v>
      </c>
      <c r="N12" s="2" t="str">
        <f t="shared" si="3"/>
        <v xml:space="preserve"> </v>
      </c>
    </row>
    <row r="13" spans="1:15" ht="18" customHeight="1" x14ac:dyDescent="0.25">
      <c r="A13" s="5">
        <v>47</v>
      </c>
      <c r="B13" s="6" t="s">
        <v>106</v>
      </c>
      <c r="C13" s="6" t="s">
        <v>107</v>
      </c>
      <c r="D13" s="5" t="s">
        <v>11</v>
      </c>
      <c r="E13" s="11">
        <v>93</v>
      </c>
      <c r="F13" s="9">
        <v>92</v>
      </c>
      <c r="G13" s="9">
        <v>94</v>
      </c>
      <c r="H13" s="10">
        <f>SUM(E13:G13)</f>
        <v>279</v>
      </c>
      <c r="I13" s="10">
        <v>9</v>
      </c>
      <c r="K13" s="2" t="str">
        <f t="shared" si="0"/>
        <v xml:space="preserve"> </v>
      </c>
      <c r="L13" s="2" t="str">
        <f t="shared" si="1"/>
        <v xml:space="preserve"> </v>
      </c>
      <c r="M13" s="2" t="str">
        <f t="shared" si="2"/>
        <v xml:space="preserve"> </v>
      </c>
      <c r="N13" s="2" t="str">
        <f t="shared" si="3"/>
        <v xml:space="preserve"> </v>
      </c>
    </row>
    <row r="14" spans="1:15" ht="18" customHeight="1" x14ac:dyDescent="0.25">
      <c r="A14" s="5">
        <v>2</v>
      </c>
      <c r="B14" s="6" t="s">
        <v>17</v>
      </c>
      <c r="C14" s="6" t="s">
        <v>18</v>
      </c>
      <c r="D14" s="5" t="s">
        <v>11</v>
      </c>
      <c r="E14" s="12">
        <v>99</v>
      </c>
      <c r="F14" s="12">
        <v>82</v>
      </c>
      <c r="G14" s="12">
        <v>96</v>
      </c>
      <c r="H14" s="13">
        <f>SUM(E14:G14)</f>
        <v>277</v>
      </c>
      <c r="I14" s="10">
        <f>RANK(H14,$H$5:$H$58)</f>
        <v>10</v>
      </c>
      <c r="K14" s="2" t="str">
        <f t="shared" si="0"/>
        <v xml:space="preserve"> </v>
      </c>
      <c r="L14" s="2" t="str">
        <f t="shared" si="1"/>
        <v xml:space="preserve"> </v>
      </c>
      <c r="M14" s="2" t="str">
        <f t="shared" si="2"/>
        <v xml:space="preserve"> </v>
      </c>
      <c r="N14" s="2" t="str">
        <f t="shared" si="3"/>
        <v xml:space="preserve"> </v>
      </c>
    </row>
    <row r="15" spans="1:15" ht="18" customHeight="1" x14ac:dyDescent="0.25">
      <c r="A15" s="5">
        <v>22</v>
      </c>
      <c r="B15" s="6" t="s">
        <v>56</v>
      </c>
      <c r="C15" s="6" t="s">
        <v>57</v>
      </c>
      <c r="D15" s="5" t="s">
        <v>13</v>
      </c>
      <c r="E15" s="12">
        <v>98</v>
      </c>
      <c r="F15" s="12">
        <v>83</v>
      </c>
      <c r="G15" s="12">
        <v>95</v>
      </c>
      <c r="H15" s="13">
        <f>SUM(E15:G15)</f>
        <v>276</v>
      </c>
      <c r="I15" s="10">
        <f>RANK(H15,$H$5:$H$58)</f>
        <v>11</v>
      </c>
      <c r="K15" s="2" t="str">
        <f t="shared" si="0"/>
        <v xml:space="preserve"> </v>
      </c>
      <c r="L15" s="2" t="str">
        <f t="shared" si="1"/>
        <v xml:space="preserve"> </v>
      </c>
      <c r="M15" s="2" t="str">
        <f t="shared" si="2"/>
        <v xml:space="preserve"> </v>
      </c>
      <c r="N15" s="2" t="str">
        <f t="shared" si="3"/>
        <v xml:space="preserve"> </v>
      </c>
    </row>
    <row r="16" spans="1:15" ht="18" customHeight="1" x14ac:dyDescent="0.25">
      <c r="A16" s="5">
        <v>20</v>
      </c>
      <c r="B16" s="6" t="s">
        <v>52</v>
      </c>
      <c r="C16" s="6" t="s">
        <v>53</v>
      </c>
      <c r="D16" s="5" t="s">
        <v>13</v>
      </c>
      <c r="E16" s="12">
        <v>95</v>
      </c>
      <c r="F16" s="12">
        <v>87</v>
      </c>
      <c r="G16" s="12">
        <v>92</v>
      </c>
      <c r="H16" s="13">
        <f>SUM(E16:G16)</f>
        <v>274</v>
      </c>
      <c r="I16" s="10">
        <f>RANK(H16,$H$5:$H$58)</f>
        <v>12</v>
      </c>
      <c r="K16" s="2" t="str">
        <f t="shared" si="0"/>
        <v xml:space="preserve"> </v>
      </c>
      <c r="L16" s="2" t="str">
        <f t="shared" si="1"/>
        <v xml:space="preserve"> </v>
      </c>
      <c r="M16" s="2" t="str">
        <f t="shared" si="2"/>
        <v xml:space="preserve"> </v>
      </c>
      <c r="N16" s="2" t="str">
        <f t="shared" si="3"/>
        <v xml:space="preserve"> </v>
      </c>
    </row>
    <row r="17" spans="1:14" ht="18" customHeight="1" x14ac:dyDescent="0.25">
      <c r="A17" s="5">
        <v>45</v>
      </c>
      <c r="B17" s="6" t="s">
        <v>102</v>
      </c>
      <c r="C17" s="6" t="s">
        <v>103</v>
      </c>
      <c r="D17" s="5" t="s">
        <v>11</v>
      </c>
      <c r="E17" s="11">
        <v>95</v>
      </c>
      <c r="F17" s="9">
        <v>89</v>
      </c>
      <c r="G17" s="9">
        <v>90</v>
      </c>
      <c r="H17" s="10">
        <f>SUM(E17:G17)</f>
        <v>274</v>
      </c>
      <c r="I17" s="10">
        <v>13</v>
      </c>
      <c r="K17" s="2" t="str">
        <f t="shared" si="0"/>
        <v xml:space="preserve"> </v>
      </c>
      <c r="L17" s="2" t="str">
        <f t="shared" si="1"/>
        <v xml:space="preserve"> </v>
      </c>
      <c r="M17" s="2" t="str">
        <f t="shared" si="2"/>
        <v xml:space="preserve"> </v>
      </c>
      <c r="N17" s="2" t="str">
        <f t="shared" si="3"/>
        <v xml:space="preserve"> </v>
      </c>
    </row>
    <row r="18" spans="1:14" ht="18" customHeight="1" x14ac:dyDescent="0.25">
      <c r="A18" s="5">
        <v>53</v>
      </c>
      <c r="B18" s="6" t="s">
        <v>118</v>
      </c>
      <c r="C18" s="6" t="s">
        <v>119</v>
      </c>
      <c r="D18" s="5" t="s">
        <v>11</v>
      </c>
      <c r="E18" s="9">
        <v>88</v>
      </c>
      <c r="F18" s="9">
        <v>90</v>
      </c>
      <c r="G18" s="9">
        <v>94</v>
      </c>
      <c r="H18" s="10">
        <f>SUM(E18:G18)</f>
        <v>272</v>
      </c>
      <c r="I18" s="10">
        <f>RANK(H18,$H$5:$H$58)</f>
        <v>14</v>
      </c>
      <c r="K18" s="2" t="str">
        <f t="shared" si="0"/>
        <v xml:space="preserve"> </v>
      </c>
      <c r="L18" s="2" t="str">
        <f t="shared" si="1"/>
        <v xml:space="preserve"> </v>
      </c>
      <c r="M18" s="2" t="str">
        <f t="shared" si="2"/>
        <v xml:space="preserve"> </v>
      </c>
      <c r="N18" s="2" t="str">
        <f t="shared" si="3"/>
        <v xml:space="preserve"> </v>
      </c>
    </row>
    <row r="19" spans="1:14" ht="18" customHeight="1" x14ac:dyDescent="0.25">
      <c r="A19" s="5">
        <v>51</v>
      </c>
      <c r="B19" s="6" t="s">
        <v>114</v>
      </c>
      <c r="C19" s="6" t="s">
        <v>115</v>
      </c>
      <c r="D19" s="5" t="s">
        <v>11</v>
      </c>
      <c r="E19" s="11">
        <v>90</v>
      </c>
      <c r="F19" s="9">
        <v>87</v>
      </c>
      <c r="G19" s="9">
        <v>94</v>
      </c>
      <c r="H19" s="10">
        <f>SUM(E19:G19)</f>
        <v>271</v>
      </c>
      <c r="I19" s="10">
        <f>RANK(H19,$H$5:$H$58)</f>
        <v>15</v>
      </c>
      <c r="K19" s="2" t="str">
        <f t="shared" si="0"/>
        <v xml:space="preserve"> </v>
      </c>
      <c r="L19" s="2" t="str">
        <f t="shared" si="1"/>
        <v xml:space="preserve"> </v>
      </c>
      <c r="M19" s="2" t="str">
        <f t="shared" si="2"/>
        <v xml:space="preserve"> </v>
      </c>
      <c r="N19" s="2" t="str">
        <f t="shared" si="3"/>
        <v xml:space="preserve"> </v>
      </c>
    </row>
    <row r="20" spans="1:14" ht="18" customHeight="1" x14ac:dyDescent="0.25">
      <c r="A20" s="5">
        <v>41</v>
      </c>
      <c r="B20" s="6" t="s">
        <v>94</v>
      </c>
      <c r="C20" s="6" t="s">
        <v>95</v>
      </c>
      <c r="D20" s="5" t="s">
        <v>11</v>
      </c>
      <c r="E20" s="11">
        <v>91</v>
      </c>
      <c r="F20" s="9">
        <v>86</v>
      </c>
      <c r="G20" s="9">
        <v>94</v>
      </c>
      <c r="H20" s="10">
        <f>SUM(E20:G20)</f>
        <v>271</v>
      </c>
      <c r="I20" s="10">
        <v>16</v>
      </c>
      <c r="K20" s="2" t="str">
        <f t="shared" si="0"/>
        <v xml:space="preserve"> </v>
      </c>
      <c r="L20" s="2" t="str">
        <f t="shared" si="1"/>
        <v xml:space="preserve"> </v>
      </c>
      <c r="M20" s="2" t="str">
        <f t="shared" si="2"/>
        <v xml:space="preserve"> </v>
      </c>
      <c r="N20" s="2" t="str">
        <f t="shared" si="3"/>
        <v xml:space="preserve"> </v>
      </c>
    </row>
    <row r="21" spans="1:14" ht="18" customHeight="1" x14ac:dyDescent="0.25">
      <c r="A21" s="5">
        <v>10</v>
      </c>
      <c r="B21" s="6" t="s">
        <v>33</v>
      </c>
      <c r="C21" s="6" t="s">
        <v>34</v>
      </c>
      <c r="D21" s="5" t="s">
        <v>11</v>
      </c>
      <c r="E21" s="12">
        <v>93</v>
      </c>
      <c r="F21" s="12">
        <v>81</v>
      </c>
      <c r="G21" s="12">
        <v>96</v>
      </c>
      <c r="H21" s="13">
        <f>SUM(E21:G21)</f>
        <v>270</v>
      </c>
      <c r="I21" s="10">
        <f>RANK(H21,$H$5:$H$58)</f>
        <v>17</v>
      </c>
      <c r="K21" s="2" t="str">
        <f t="shared" si="0"/>
        <v xml:space="preserve"> </v>
      </c>
      <c r="L21" s="2" t="str">
        <f t="shared" si="1"/>
        <v xml:space="preserve"> </v>
      </c>
      <c r="M21" s="2" t="str">
        <f t="shared" si="2"/>
        <v xml:space="preserve"> </v>
      </c>
      <c r="N21" s="2" t="str">
        <f t="shared" si="3"/>
        <v xml:space="preserve"> </v>
      </c>
    </row>
    <row r="22" spans="1:14" ht="18" customHeight="1" x14ac:dyDescent="0.25">
      <c r="A22" s="5">
        <v>14</v>
      </c>
      <c r="B22" s="6" t="s">
        <v>40</v>
      </c>
      <c r="C22" s="6" t="s">
        <v>41</v>
      </c>
      <c r="D22" s="5" t="s">
        <v>12</v>
      </c>
      <c r="E22" s="12">
        <v>82</v>
      </c>
      <c r="F22" s="12">
        <v>93</v>
      </c>
      <c r="G22" s="12">
        <v>93</v>
      </c>
      <c r="H22" s="13">
        <f>SUM(E22:G22)</f>
        <v>268</v>
      </c>
      <c r="I22" s="10">
        <f>RANK(H22,$H$5:$H$58)</f>
        <v>18</v>
      </c>
      <c r="K22" s="2" t="str">
        <f t="shared" si="0"/>
        <v xml:space="preserve"> </v>
      </c>
      <c r="L22" s="2" t="str">
        <f t="shared" si="1"/>
        <v xml:space="preserve"> </v>
      </c>
      <c r="M22" s="2" t="str">
        <f t="shared" si="2"/>
        <v xml:space="preserve"> </v>
      </c>
      <c r="N22" s="2" t="str">
        <f t="shared" si="3"/>
        <v xml:space="preserve"> </v>
      </c>
    </row>
    <row r="23" spans="1:14" ht="18" customHeight="1" x14ac:dyDescent="0.25">
      <c r="A23" s="5">
        <v>8</v>
      </c>
      <c r="B23" s="6" t="s">
        <v>29</v>
      </c>
      <c r="C23" s="6" t="s">
        <v>30</v>
      </c>
      <c r="D23" s="5" t="s">
        <v>11</v>
      </c>
      <c r="E23" s="12">
        <v>86</v>
      </c>
      <c r="F23" s="12">
        <v>85</v>
      </c>
      <c r="G23" s="12">
        <v>96</v>
      </c>
      <c r="H23" s="13">
        <f>SUM(E23:G23)</f>
        <v>267</v>
      </c>
      <c r="I23" s="10">
        <f>RANK(H23,$H$5:$H$58)</f>
        <v>19</v>
      </c>
      <c r="K23" s="2" t="str">
        <f t="shared" si="0"/>
        <v xml:space="preserve"> </v>
      </c>
      <c r="L23" s="2" t="str">
        <f t="shared" si="1"/>
        <v xml:space="preserve"> </v>
      </c>
      <c r="M23" s="2" t="str">
        <f t="shared" si="2"/>
        <v xml:space="preserve"> </v>
      </c>
      <c r="N23" s="2" t="str">
        <f t="shared" si="3"/>
        <v xml:space="preserve"> </v>
      </c>
    </row>
    <row r="24" spans="1:14" ht="18" customHeight="1" x14ac:dyDescent="0.25">
      <c r="A24" s="5">
        <v>52</v>
      </c>
      <c r="B24" s="6" t="s">
        <v>116</v>
      </c>
      <c r="C24" s="6" t="s">
        <v>117</v>
      </c>
      <c r="D24" s="5" t="s">
        <v>11</v>
      </c>
      <c r="E24" s="11">
        <v>90</v>
      </c>
      <c r="F24" s="9">
        <v>83</v>
      </c>
      <c r="G24" s="9">
        <v>94</v>
      </c>
      <c r="H24" s="10">
        <f>SUM(E24:G24)</f>
        <v>267</v>
      </c>
      <c r="I24" s="10">
        <v>20</v>
      </c>
      <c r="K24" s="2" t="str">
        <f t="shared" si="0"/>
        <v xml:space="preserve"> </v>
      </c>
      <c r="L24" s="2" t="str">
        <f t="shared" si="1"/>
        <v xml:space="preserve"> </v>
      </c>
      <c r="M24" s="2" t="str">
        <f t="shared" si="2"/>
        <v xml:space="preserve"> </v>
      </c>
      <c r="N24" s="2" t="str">
        <f t="shared" si="3"/>
        <v xml:space="preserve"> </v>
      </c>
    </row>
    <row r="25" spans="1:14" ht="18" customHeight="1" x14ac:dyDescent="0.25">
      <c r="A25" s="5">
        <v>29</v>
      </c>
      <c r="B25" s="6" t="s">
        <v>70</v>
      </c>
      <c r="C25" s="6" t="s">
        <v>71</v>
      </c>
      <c r="D25" s="5" t="s">
        <v>11</v>
      </c>
      <c r="E25" s="11">
        <v>90</v>
      </c>
      <c r="F25" s="9">
        <v>92</v>
      </c>
      <c r="G25" s="9">
        <v>85</v>
      </c>
      <c r="H25" s="10">
        <f>SUM(E25:G25)</f>
        <v>267</v>
      </c>
      <c r="I25" s="10">
        <v>21</v>
      </c>
      <c r="K25" s="2" t="str">
        <f t="shared" si="0"/>
        <v xml:space="preserve"> </v>
      </c>
      <c r="L25" s="2" t="str">
        <f t="shared" si="1"/>
        <v xml:space="preserve"> </v>
      </c>
      <c r="M25" s="2" t="str">
        <f t="shared" si="2"/>
        <v xml:space="preserve"> </v>
      </c>
      <c r="N25" s="2" t="str">
        <f t="shared" si="3"/>
        <v xml:space="preserve"> </v>
      </c>
    </row>
    <row r="26" spans="1:14" ht="18" customHeight="1" x14ac:dyDescent="0.25">
      <c r="A26" s="5">
        <v>21</v>
      </c>
      <c r="B26" s="6" t="s">
        <v>54</v>
      </c>
      <c r="C26" s="6" t="s">
        <v>55</v>
      </c>
      <c r="D26" s="5" t="s">
        <v>11</v>
      </c>
      <c r="E26" s="12">
        <v>96</v>
      </c>
      <c r="F26" s="12">
        <v>80</v>
      </c>
      <c r="G26" s="12">
        <v>90</v>
      </c>
      <c r="H26" s="13">
        <f>SUM(E26:G26)</f>
        <v>266</v>
      </c>
      <c r="I26" s="10">
        <f>RANK(H26,$H$5:$H$58)</f>
        <v>22</v>
      </c>
      <c r="K26" s="2" t="str">
        <f t="shared" si="0"/>
        <v xml:space="preserve"> </v>
      </c>
      <c r="L26" s="2" t="str">
        <f t="shared" si="1"/>
        <v xml:space="preserve"> </v>
      </c>
      <c r="M26" s="2" t="str">
        <f t="shared" si="2"/>
        <v xml:space="preserve"> </v>
      </c>
      <c r="N26" s="2" t="str">
        <f t="shared" si="3"/>
        <v xml:space="preserve"> </v>
      </c>
    </row>
    <row r="27" spans="1:14" ht="18" customHeight="1" x14ac:dyDescent="0.25">
      <c r="A27" s="5">
        <v>24</v>
      </c>
      <c r="B27" s="6" t="s">
        <v>60</v>
      </c>
      <c r="C27" s="6" t="s">
        <v>61</v>
      </c>
      <c r="D27" s="5" t="s">
        <v>11</v>
      </c>
      <c r="E27" s="12">
        <v>85</v>
      </c>
      <c r="F27" s="12">
        <v>86</v>
      </c>
      <c r="G27" s="12">
        <v>88</v>
      </c>
      <c r="H27" s="13">
        <f>SUM(E27:G27)</f>
        <v>259</v>
      </c>
      <c r="I27" s="10">
        <f>RANK(H27,$H$5:$H$58)</f>
        <v>23</v>
      </c>
      <c r="K27" s="2" t="str">
        <f t="shared" si="0"/>
        <v xml:space="preserve"> </v>
      </c>
      <c r="L27" s="2" t="str">
        <f t="shared" si="1"/>
        <v xml:space="preserve"> </v>
      </c>
      <c r="M27" s="2" t="str">
        <f t="shared" si="2"/>
        <v xml:space="preserve"> </v>
      </c>
      <c r="N27" s="2" t="str">
        <f t="shared" si="3"/>
        <v xml:space="preserve"> </v>
      </c>
    </row>
    <row r="28" spans="1:14" ht="18" customHeight="1" x14ac:dyDescent="0.25">
      <c r="A28" s="5">
        <v>1</v>
      </c>
      <c r="B28" s="6" t="s">
        <v>15</v>
      </c>
      <c r="C28" s="6" t="s">
        <v>16</v>
      </c>
      <c r="D28" s="5" t="s">
        <v>12</v>
      </c>
      <c r="E28" s="12">
        <v>91</v>
      </c>
      <c r="F28" s="12">
        <v>86</v>
      </c>
      <c r="G28" s="12">
        <v>82</v>
      </c>
      <c r="H28" s="13">
        <f>SUM(E28:G28)</f>
        <v>259</v>
      </c>
      <c r="I28" s="10">
        <v>24</v>
      </c>
      <c r="K28" s="2" t="str">
        <f t="shared" si="0"/>
        <v xml:space="preserve"> </v>
      </c>
      <c r="L28" s="2" t="str">
        <f t="shared" si="1"/>
        <v xml:space="preserve"> </v>
      </c>
      <c r="M28" s="2" t="str">
        <f t="shared" si="2"/>
        <v xml:space="preserve"> </v>
      </c>
      <c r="N28" s="2" t="str">
        <f t="shared" si="3"/>
        <v xml:space="preserve"> </v>
      </c>
    </row>
    <row r="29" spans="1:14" ht="18" customHeight="1" x14ac:dyDescent="0.25">
      <c r="A29" s="5">
        <v>37</v>
      </c>
      <c r="B29" s="6" t="s">
        <v>86</v>
      </c>
      <c r="C29" s="6" t="s">
        <v>87</v>
      </c>
      <c r="D29" s="5" t="s">
        <v>11</v>
      </c>
      <c r="E29" s="11">
        <v>96</v>
      </c>
      <c r="F29" s="9">
        <v>81</v>
      </c>
      <c r="G29" s="9">
        <v>82</v>
      </c>
      <c r="H29" s="10">
        <f>SUM(E29:G29)</f>
        <v>259</v>
      </c>
      <c r="I29" s="10">
        <v>25</v>
      </c>
      <c r="K29" s="2" t="str">
        <f t="shared" si="0"/>
        <v xml:space="preserve"> </v>
      </c>
      <c r="L29" s="2" t="str">
        <f t="shared" si="1"/>
        <v xml:space="preserve"> </v>
      </c>
      <c r="M29" s="2" t="str">
        <f t="shared" si="2"/>
        <v xml:space="preserve"> </v>
      </c>
      <c r="N29" s="2" t="str">
        <f t="shared" si="3"/>
        <v xml:space="preserve"> </v>
      </c>
    </row>
    <row r="30" spans="1:14" ht="18" customHeight="1" x14ac:dyDescent="0.25">
      <c r="A30" s="5">
        <v>13</v>
      </c>
      <c r="B30" s="6" t="s">
        <v>39</v>
      </c>
      <c r="C30" s="6" t="s">
        <v>39</v>
      </c>
      <c r="D30" s="5" t="s">
        <v>11</v>
      </c>
      <c r="E30" s="12">
        <v>78</v>
      </c>
      <c r="F30" s="12">
        <v>88</v>
      </c>
      <c r="G30" s="12">
        <v>92</v>
      </c>
      <c r="H30" s="13">
        <f>SUM(E30:G30)</f>
        <v>258</v>
      </c>
      <c r="I30" s="10">
        <f>RANK(H30,$H$5:$H$58)</f>
        <v>26</v>
      </c>
      <c r="K30" s="2" t="str">
        <f t="shared" si="0"/>
        <v xml:space="preserve"> </v>
      </c>
      <c r="L30" s="2" t="str">
        <f t="shared" si="1"/>
        <v xml:space="preserve"> </v>
      </c>
      <c r="M30" s="2" t="str">
        <f t="shared" si="2"/>
        <v xml:space="preserve"> </v>
      </c>
      <c r="N30" s="2" t="str">
        <f t="shared" si="3"/>
        <v xml:space="preserve"> </v>
      </c>
    </row>
    <row r="31" spans="1:14" ht="18" customHeight="1" x14ac:dyDescent="0.25">
      <c r="A31" s="5">
        <v>23</v>
      </c>
      <c r="B31" s="6" t="s">
        <v>58</v>
      </c>
      <c r="C31" s="6" t="s">
        <v>59</v>
      </c>
      <c r="D31" s="5" t="s">
        <v>11</v>
      </c>
      <c r="E31" s="12">
        <v>78</v>
      </c>
      <c r="F31" s="12">
        <v>87</v>
      </c>
      <c r="G31" s="12">
        <v>92</v>
      </c>
      <c r="H31" s="13">
        <f>SUM(E31:G31)</f>
        <v>257</v>
      </c>
      <c r="I31" s="10">
        <f>RANK(H31,$H$5:$H$58)</f>
        <v>27</v>
      </c>
      <c r="K31" s="2" t="str">
        <f t="shared" si="0"/>
        <v xml:space="preserve"> </v>
      </c>
      <c r="L31" s="2" t="str">
        <f t="shared" si="1"/>
        <v xml:space="preserve"> </v>
      </c>
      <c r="M31" s="2" t="str">
        <f t="shared" si="2"/>
        <v xml:space="preserve"> </v>
      </c>
      <c r="N31" s="2" t="str">
        <f t="shared" si="3"/>
        <v xml:space="preserve"> </v>
      </c>
    </row>
    <row r="32" spans="1:14" ht="18" customHeight="1" x14ac:dyDescent="0.25">
      <c r="A32" s="5">
        <v>5</v>
      </c>
      <c r="B32" s="6" t="s">
        <v>23</v>
      </c>
      <c r="C32" s="6" t="s">
        <v>24</v>
      </c>
      <c r="D32" s="5" t="s">
        <v>11</v>
      </c>
      <c r="E32" s="12">
        <v>90</v>
      </c>
      <c r="F32" s="12">
        <v>80</v>
      </c>
      <c r="G32" s="12">
        <v>87</v>
      </c>
      <c r="H32" s="13">
        <f>SUM(E32:G32)</f>
        <v>257</v>
      </c>
      <c r="I32" s="10">
        <v>28</v>
      </c>
      <c r="K32" s="2" t="str">
        <f t="shared" si="0"/>
        <v xml:space="preserve"> </v>
      </c>
      <c r="L32" s="2" t="str">
        <f t="shared" si="1"/>
        <v xml:space="preserve"> </v>
      </c>
      <c r="M32" s="2" t="str">
        <f t="shared" si="2"/>
        <v xml:space="preserve"> </v>
      </c>
      <c r="N32" s="2" t="str">
        <f t="shared" si="3"/>
        <v xml:space="preserve"> </v>
      </c>
    </row>
    <row r="33" spans="1:14" ht="18" customHeight="1" x14ac:dyDescent="0.25">
      <c r="A33" s="5">
        <v>34</v>
      </c>
      <c r="B33" s="6" t="s">
        <v>80</v>
      </c>
      <c r="C33" s="6" t="s">
        <v>81</v>
      </c>
      <c r="D33" s="5" t="s">
        <v>11</v>
      </c>
      <c r="E33" s="11">
        <v>96</v>
      </c>
      <c r="F33" s="9">
        <v>84</v>
      </c>
      <c r="G33" s="9">
        <v>76</v>
      </c>
      <c r="H33" s="10">
        <f>SUM(E33:G33)</f>
        <v>256</v>
      </c>
      <c r="I33" s="10">
        <f>RANK(H33,$H$5:$H$58)</f>
        <v>29</v>
      </c>
      <c r="K33" s="2" t="str">
        <f t="shared" si="0"/>
        <v xml:space="preserve"> </v>
      </c>
      <c r="L33" s="2" t="str">
        <f t="shared" si="1"/>
        <v xml:space="preserve"> </v>
      </c>
      <c r="M33" s="2" t="str">
        <f t="shared" si="2"/>
        <v xml:space="preserve"> </v>
      </c>
      <c r="N33" s="2" t="str">
        <f t="shared" si="3"/>
        <v xml:space="preserve"> </v>
      </c>
    </row>
    <row r="34" spans="1:14" ht="18" customHeight="1" x14ac:dyDescent="0.25">
      <c r="A34" s="5">
        <v>40</v>
      </c>
      <c r="B34" s="6" t="s">
        <v>92</v>
      </c>
      <c r="C34" s="6" t="s">
        <v>93</v>
      </c>
      <c r="D34" s="5" t="s">
        <v>11</v>
      </c>
      <c r="E34" s="11">
        <v>85</v>
      </c>
      <c r="F34" s="9">
        <v>88</v>
      </c>
      <c r="G34" s="9">
        <v>81</v>
      </c>
      <c r="H34" s="10">
        <f>SUM(E34:G34)</f>
        <v>254</v>
      </c>
      <c r="I34" s="10">
        <f>RANK(H34,$H$5:$H$58)</f>
        <v>30</v>
      </c>
      <c r="K34" s="2" t="str">
        <f t="shared" si="0"/>
        <v xml:space="preserve"> </v>
      </c>
      <c r="L34" s="2" t="str">
        <f t="shared" si="1"/>
        <v xml:space="preserve"> </v>
      </c>
      <c r="M34" s="2" t="str">
        <f t="shared" si="2"/>
        <v xml:space="preserve"> </v>
      </c>
      <c r="N34" s="2" t="str">
        <f t="shared" si="3"/>
        <v xml:space="preserve"> </v>
      </c>
    </row>
    <row r="35" spans="1:14" ht="18" customHeight="1" x14ac:dyDescent="0.25">
      <c r="A35" s="5">
        <v>7</v>
      </c>
      <c r="B35" s="6" t="s">
        <v>27</v>
      </c>
      <c r="C35" s="6" t="s">
        <v>28</v>
      </c>
      <c r="D35" s="5" t="s">
        <v>11</v>
      </c>
      <c r="E35" s="12">
        <v>94</v>
      </c>
      <c r="F35" s="12">
        <v>80</v>
      </c>
      <c r="G35" s="12">
        <v>80</v>
      </c>
      <c r="H35" s="13">
        <f>SUM(E35:G35)</f>
        <v>254</v>
      </c>
      <c r="I35" s="10">
        <v>31</v>
      </c>
      <c r="K35" s="2" t="str">
        <f t="shared" si="0"/>
        <v xml:space="preserve"> </v>
      </c>
      <c r="L35" s="2" t="str">
        <f t="shared" si="1"/>
        <v xml:space="preserve"> </v>
      </c>
      <c r="M35" s="2" t="str">
        <f t="shared" si="2"/>
        <v xml:space="preserve"> </v>
      </c>
      <c r="N35" s="2" t="str">
        <f t="shared" si="3"/>
        <v xml:space="preserve"> </v>
      </c>
    </row>
    <row r="36" spans="1:14" ht="18" customHeight="1" x14ac:dyDescent="0.25">
      <c r="A36" s="5">
        <v>43</v>
      </c>
      <c r="B36" s="6" t="s">
        <v>98</v>
      </c>
      <c r="C36" s="6" t="s">
        <v>99</v>
      </c>
      <c r="D36" s="5" t="s">
        <v>11</v>
      </c>
      <c r="E36" s="11">
        <v>93</v>
      </c>
      <c r="F36" s="9">
        <v>74</v>
      </c>
      <c r="G36" s="9">
        <v>85</v>
      </c>
      <c r="H36" s="10">
        <f>SUM(E36:G36)</f>
        <v>252</v>
      </c>
      <c r="I36" s="10">
        <f>RANK(H36,$H$5:$H$58)</f>
        <v>32</v>
      </c>
      <c r="K36" s="2" t="str">
        <f t="shared" si="0"/>
        <v xml:space="preserve"> </v>
      </c>
      <c r="L36" s="2" t="str">
        <f t="shared" si="1"/>
        <v xml:space="preserve"> </v>
      </c>
      <c r="M36" s="2" t="str">
        <f t="shared" si="2"/>
        <v xml:space="preserve"> </v>
      </c>
      <c r="N36" s="2" t="str">
        <f t="shared" si="3"/>
        <v xml:space="preserve"> </v>
      </c>
    </row>
    <row r="37" spans="1:14" ht="18" customHeight="1" x14ac:dyDescent="0.25">
      <c r="A37" s="5">
        <v>35</v>
      </c>
      <c r="B37" s="6" t="s">
        <v>82</v>
      </c>
      <c r="C37" s="6" t="s">
        <v>83</v>
      </c>
      <c r="D37" s="5" t="s">
        <v>11</v>
      </c>
      <c r="E37" s="11">
        <v>91</v>
      </c>
      <c r="F37" s="9">
        <v>80</v>
      </c>
      <c r="G37" s="9">
        <v>80</v>
      </c>
      <c r="H37" s="10">
        <f>SUM(E37:G37)</f>
        <v>251</v>
      </c>
      <c r="I37" s="10">
        <f>RANK(H37,$H$5:$H$58)</f>
        <v>33</v>
      </c>
      <c r="K37" s="2" t="str">
        <f t="shared" si="0"/>
        <v xml:space="preserve"> </v>
      </c>
      <c r="L37" s="2" t="str">
        <f t="shared" si="1"/>
        <v xml:space="preserve"> </v>
      </c>
      <c r="M37" s="2" t="str">
        <f t="shared" si="2"/>
        <v xml:space="preserve"> </v>
      </c>
      <c r="N37" s="2" t="str">
        <f t="shared" si="3"/>
        <v xml:space="preserve"> </v>
      </c>
    </row>
    <row r="38" spans="1:14" ht="18" customHeight="1" x14ac:dyDescent="0.25">
      <c r="A38" s="5">
        <v>11</v>
      </c>
      <c r="B38" s="6" t="s">
        <v>35</v>
      </c>
      <c r="C38" s="6" t="s">
        <v>36</v>
      </c>
      <c r="D38" s="5" t="s">
        <v>11</v>
      </c>
      <c r="E38" s="12">
        <v>80</v>
      </c>
      <c r="F38" s="12">
        <v>84</v>
      </c>
      <c r="G38" s="12">
        <v>84</v>
      </c>
      <c r="H38" s="13">
        <f>SUM(E38:G38)</f>
        <v>248</v>
      </c>
      <c r="I38" s="10">
        <f>RANK(H38,$H$5:$H$58)</f>
        <v>34</v>
      </c>
      <c r="K38" s="2" t="str">
        <f t="shared" si="0"/>
        <v xml:space="preserve"> </v>
      </c>
      <c r="L38" s="2" t="str">
        <f t="shared" si="1"/>
        <v xml:space="preserve"> </v>
      </c>
      <c r="M38" s="2" t="str">
        <f t="shared" si="2"/>
        <v xml:space="preserve"> </v>
      </c>
      <c r="N38" s="2" t="str">
        <f t="shared" si="3"/>
        <v xml:space="preserve"> </v>
      </c>
    </row>
    <row r="39" spans="1:14" ht="18" customHeight="1" x14ac:dyDescent="0.25">
      <c r="A39" s="5">
        <v>44</v>
      </c>
      <c r="B39" s="6" t="s">
        <v>100</v>
      </c>
      <c r="C39" s="6" t="s">
        <v>101</v>
      </c>
      <c r="D39" s="5" t="s">
        <v>11</v>
      </c>
      <c r="E39" s="11">
        <v>89</v>
      </c>
      <c r="F39" s="9">
        <v>72</v>
      </c>
      <c r="G39" s="9">
        <v>86</v>
      </c>
      <c r="H39" s="10">
        <f>SUM(E39:G39)</f>
        <v>247</v>
      </c>
      <c r="I39" s="10">
        <v>35</v>
      </c>
      <c r="K39" s="2" t="str">
        <f t="shared" si="0"/>
        <v xml:space="preserve"> </v>
      </c>
      <c r="L39" s="2" t="str">
        <f t="shared" si="1"/>
        <v xml:space="preserve"> </v>
      </c>
      <c r="M39" s="2" t="str">
        <f t="shared" si="2"/>
        <v xml:space="preserve"> </v>
      </c>
      <c r="N39" s="2" t="str">
        <f t="shared" si="3"/>
        <v xml:space="preserve"> </v>
      </c>
    </row>
    <row r="40" spans="1:14" ht="18" customHeight="1" x14ac:dyDescent="0.25">
      <c r="A40" s="5">
        <v>32</v>
      </c>
      <c r="B40" s="6" t="s">
        <v>76</v>
      </c>
      <c r="C40" s="6" t="s">
        <v>77</v>
      </c>
      <c r="D40" s="5" t="s">
        <v>11</v>
      </c>
      <c r="E40" s="11">
        <v>88</v>
      </c>
      <c r="F40" s="9">
        <v>76</v>
      </c>
      <c r="G40" s="9">
        <v>82</v>
      </c>
      <c r="H40" s="10">
        <f>SUM(E40:G40)</f>
        <v>246</v>
      </c>
      <c r="I40" s="10">
        <v>36</v>
      </c>
      <c r="K40" s="2" t="str">
        <f t="shared" si="0"/>
        <v xml:space="preserve"> </v>
      </c>
      <c r="L40" s="2" t="str">
        <f t="shared" si="1"/>
        <v xml:space="preserve"> </v>
      </c>
      <c r="M40" s="2" t="str">
        <f t="shared" si="2"/>
        <v xml:space="preserve"> </v>
      </c>
      <c r="N40" s="2" t="str">
        <f t="shared" si="3"/>
        <v xml:space="preserve"> </v>
      </c>
    </row>
    <row r="41" spans="1:14" ht="18" customHeight="1" x14ac:dyDescent="0.25">
      <c r="A41" s="5">
        <v>18</v>
      </c>
      <c r="B41" s="6" t="s">
        <v>48</v>
      </c>
      <c r="C41" s="6" t="s">
        <v>49</v>
      </c>
      <c r="D41" s="5" t="s">
        <v>11</v>
      </c>
      <c r="E41" s="12">
        <v>84</v>
      </c>
      <c r="F41" s="12">
        <v>75</v>
      </c>
      <c r="G41" s="12">
        <v>86</v>
      </c>
      <c r="H41" s="13">
        <f>SUM(E41:G41)</f>
        <v>245</v>
      </c>
      <c r="I41" s="10">
        <v>37</v>
      </c>
      <c r="K41" s="2" t="str">
        <f t="shared" si="0"/>
        <v xml:space="preserve"> </v>
      </c>
      <c r="L41" s="2" t="str">
        <f t="shared" si="1"/>
        <v xml:space="preserve"> </v>
      </c>
      <c r="M41" s="2" t="str">
        <f t="shared" si="2"/>
        <v xml:space="preserve"> </v>
      </c>
      <c r="N41" s="2" t="str">
        <f t="shared" si="3"/>
        <v xml:space="preserve"> </v>
      </c>
    </row>
    <row r="42" spans="1:14" ht="18" customHeight="1" x14ac:dyDescent="0.25">
      <c r="A42" s="5">
        <v>3</v>
      </c>
      <c r="B42" s="6" t="s">
        <v>19</v>
      </c>
      <c r="C42" s="6" t="s">
        <v>20</v>
      </c>
      <c r="D42" s="5" t="s">
        <v>11</v>
      </c>
      <c r="E42" s="12">
        <v>85</v>
      </c>
      <c r="F42" s="12">
        <v>70</v>
      </c>
      <c r="G42" s="12">
        <v>87</v>
      </c>
      <c r="H42" s="13">
        <f>SUM(E42:G42)</f>
        <v>242</v>
      </c>
      <c r="I42" s="10">
        <v>38</v>
      </c>
      <c r="K42" s="2" t="str">
        <f t="shared" si="0"/>
        <v xml:space="preserve"> </v>
      </c>
      <c r="L42" s="2" t="str">
        <f t="shared" si="1"/>
        <v xml:space="preserve"> </v>
      </c>
      <c r="M42" s="2" t="str">
        <f t="shared" si="2"/>
        <v xml:space="preserve"> </v>
      </c>
      <c r="N42" s="2" t="str">
        <f t="shared" si="3"/>
        <v xml:space="preserve"> </v>
      </c>
    </row>
    <row r="43" spans="1:14" ht="18" customHeight="1" x14ac:dyDescent="0.25">
      <c r="A43" s="5">
        <v>30</v>
      </c>
      <c r="B43" s="6" t="s">
        <v>72</v>
      </c>
      <c r="C43" s="6" t="s">
        <v>73</v>
      </c>
      <c r="D43" s="5" t="s">
        <v>11</v>
      </c>
      <c r="E43" s="11">
        <v>93</v>
      </c>
      <c r="F43" s="9">
        <v>70</v>
      </c>
      <c r="G43" s="9">
        <v>72</v>
      </c>
      <c r="H43" s="10">
        <f>SUM(E43:G43)</f>
        <v>235</v>
      </c>
      <c r="I43" s="10">
        <v>39</v>
      </c>
      <c r="K43" s="2" t="str">
        <f t="shared" si="0"/>
        <v xml:space="preserve"> </v>
      </c>
      <c r="L43" s="2" t="str">
        <f t="shared" si="1"/>
        <v xml:space="preserve"> </v>
      </c>
      <c r="M43" s="2" t="str">
        <f t="shared" si="2"/>
        <v xml:space="preserve"> </v>
      </c>
      <c r="N43" s="2" t="str">
        <f t="shared" si="3"/>
        <v xml:space="preserve"> </v>
      </c>
    </row>
    <row r="44" spans="1:14" ht="18" customHeight="1" x14ac:dyDescent="0.25">
      <c r="A44" s="5">
        <v>16</v>
      </c>
      <c r="B44" s="6" t="s">
        <v>44</v>
      </c>
      <c r="C44" s="6" t="s">
        <v>45</v>
      </c>
      <c r="D44" s="5" t="s">
        <v>11</v>
      </c>
      <c r="E44" s="12">
        <v>89</v>
      </c>
      <c r="F44" s="12">
        <v>70</v>
      </c>
      <c r="G44" s="12">
        <v>73</v>
      </c>
      <c r="H44" s="13">
        <f>SUM(E44:G44)</f>
        <v>232</v>
      </c>
      <c r="I44" s="10">
        <v>40</v>
      </c>
      <c r="K44" s="2" t="str">
        <f t="shared" si="0"/>
        <v xml:space="preserve"> </v>
      </c>
      <c r="L44" s="2" t="str">
        <f t="shared" si="1"/>
        <v xml:space="preserve"> </v>
      </c>
      <c r="M44" s="2" t="str">
        <f t="shared" si="2"/>
        <v xml:space="preserve"> </v>
      </c>
      <c r="N44" s="2" t="str">
        <f t="shared" si="3"/>
        <v xml:space="preserve"> </v>
      </c>
    </row>
    <row r="45" spans="1:14" ht="18" customHeight="1" x14ac:dyDescent="0.25">
      <c r="A45" s="5">
        <v>15</v>
      </c>
      <c r="B45" s="6" t="s">
        <v>42</v>
      </c>
      <c r="C45" s="6" t="s">
        <v>43</v>
      </c>
      <c r="D45" s="5" t="s">
        <v>11</v>
      </c>
      <c r="E45" s="12">
        <v>73</v>
      </c>
      <c r="F45" s="12">
        <v>80</v>
      </c>
      <c r="G45" s="12">
        <v>78</v>
      </c>
      <c r="H45" s="13">
        <f>SUM(E45:G45)</f>
        <v>231</v>
      </c>
      <c r="I45" s="10">
        <v>41</v>
      </c>
      <c r="K45" s="2" t="str">
        <f t="shared" si="0"/>
        <v xml:space="preserve"> </v>
      </c>
      <c r="L45" s="2" t="str">
        <f t="shared" si="1"/>
        <v xml:space="preserve"> </v>
      </c>
      <c r="M45" s="2" t="str">
        <f t="shared" si="2"/>
        <v xml:space="preserve"> </v>
      </c>
      <c r="N45" s="2" t="str">
        <f t="shared" si="3"/>
        <v xml:space="preserve"> </v>
      </c>
    </row>
    <row r="46" spans="1:14" ht="18" customHeight="1" thickBot="1" x14ac:dyDescent="0.3">
      <c r="A46" s="39">
        <v>4</v>
      </c>
      <c r="B46" s="40" t="s">
        <v>21</v>
      </c>
      <c r="C46" s="40" t="s">
        <v>22</v>
      </c>
      <c r="D46" s="39" t="s">
        <v>11</v>
      </c>
      <c r="E46" s="41">
        <v>82</v>
      </c>
      <c r="F46" s="41">
        <v>73</v>
      </c>
      <c r="G46" s="41">
        <v>75</v>
      </c>
      <c r="H46" s="42">
        <f>SUM(E46:G46)</f>
        <v>230</v>
      </c>
      <c r="I46" s="43">
        <v>42</v>
      </c>
      <c r="K46" s="2" t="str">
        <f t="shared" si="0"/>
        <v xml:space="preserve"> </v>
      </c>
      <c r="L46" s="2" t="str">
        <f t="shared" si="1"/>
        <v xml:space="preserve"> </v>
      </c>
      <c r="M46" s="2" t="str">
        <f t="shared" si="2"/>
        <v xml:space="preserve"> </v>
      </c>
      <c r="N46" s="2" t="str">
        <f t="shared" si="3"/>
        <v xml:space="preserve"> </v>
      </c>
    </row>
    <row r="47" spans="1:14" ht="18" customHeight="1" thickTop="1" x14ac:dyDescent="0.25">
      <c r="A47" s="34">
        <v>19</v>
      </c>
      <c r="B47" s="35" t="s">
        <v>50</v>
      </c>
      <c r="C47" s="35" t="s">
        <v>51</v>
      </c>
      <c r="D47" s="34" t="s">
        <v>13</v>
      </c>
      <c r="E47" s="36">
        <v>63</v>
      </c>
      <c r="F47" s="36">
        <v>91</v>
      </c>
      <c r="G47" s="36">
        <v>93</v>
      </c>
      <c r="H47" s="37">
        <f>SUM(E47:G47)</f>
        <v>247</v>
      </c>
      <c r="I47" s="38">
        <v>43</v>
      </c>
      <c r="K47" s="2"/>
      <c r="L47" s="2"/>
      <c r="M47" s="2"/>
      <c r="N47" s="2"/>
    </row>
    <row r="48" spans="1:14" ht="18" customHeight="1" x14ac:dyDescent="0.25">
      <c r="A48" s="5">
        <v>12</v>
      </c>
      <c r="B48" s="6" t="s">
        <v>37</v>
      </c>
      <c r="C48" s="6" t="s">
        <v>38</v>
      </c>
      <c r="D48" s="5" t="s">
        <v>11</v>
      </c>
      <c r="E48" s="12">
        <v>95</v>
      </c>
      <c r="F48" s="12">
        <v>64</v>
      </c>
      <c r="G48" s="12">
        <v>77</v>
      </c>
      <c r="H48" s="13">
        <f>SUM(E48:G48)</f>
        <v>236</v>
      </c>
      <c r="I48" s="10">
        <v>44</v>
      </c>
      <c r="K48" s="2"/>
      <c r="L48" s="2"/>
      <c r="M48" s="2"/>
      <c r="N48" s="2"/>
    </row>
    <row r="49" spans="1:14" ht="18" customHeight="1" x14ac:dyDescent="0.25">
      <c r="A49" s="5">
        <v>25</v>
      </c>
      <c r="B49" s="6" t="s">
        <v>62</v>
      </c>
      <c r="C49" s="6" t="s">
        <v>63</v>
      </c>
      <c r="D49" s="5" t="s">
        <v>11</v>
      </c>
      <c r="E49" s="12">
        <v>37</v>
      </c>
      <c r="F49" s="12">
        <v>92</v>
      </c>
      <c r="G49" s="12">
        <v>87</v>
      </c>
      <c r="H49" s="13">
        <f>SUM(E49:G49)</f>
        <v>216</v>
      </c>
      <c r="I49" s="10">
        <v>45</v>
      </c>
      <c r="K49" s="2" t="str">
        <f t="shared" si="0"/>
        <v xml:space="preserve"> </v>
      </c>
      <c r="L49" s="2" t="str">
        <f t="shared" si="1"/>
        <v xml:space="preserve"> </v>
      </c>
      <c r="M49" s="2" t="str">
        <f t="shared" si="2"/>
        <v xml:space="preserve"> </v>
      </c>
      <c r="N49" s="2" t="str">
        <f t="shared" si="3"/>
        <v xml:space="preserve"> </v>
      </c>
    </row>
    <row r="50" spans="1:14" ht="18" customHeight="1" x14ac:dyDescent="0.25">
      <c r="A50" s="5">
        <v>26</v>
      </c>
      <c r="B50" s="6" t="s">
        <v>64</v>
      </c>
      <c r="C50" s="6" t="s">
        <v>65</v>
      </c>
      <c r="D50" s="5" t="s">
        <v>11</v>
      </c>
      <c r="E50" s="9">
        <v>17</v>
      </c>
      <c r="F50" s="9">
        <v>87</v>
      </c>
      <c r="G50" s="9">
        <v>89</v>
      </c>
      <c r="H50" s="10">
        <f>SUM(E50:G50)</f>
        <v>193</v>
      </c>
      <c r="I50" s="10">
        <v>46</v>
      </c>
      <c r="K50" s="2" t="str">
        <f t="shared" si="0"/>
        <v xml:space="preserve"> </v>
      </c>
      <c r="L50" s="2" t="str">
        <f t="shared" si="1"/>
        <v xml:space="preserve"> </v>
      </c>
      <c r="M50" s="2" t="str">
        <f t="shared" si="2"/>
        <v xml:space="preserve"> </v>
      </c>
      <c r="N50" s="2" t="str">
        <f t="shared" si="3"/>
        <v xml:space="preserve"> </v>
      </c>
    </row>
    <row r="51" spans="1:14" ht="18" customHeight="1" x14ac:dyDescent="0.25">
      <c r="A51" s="5">
        <v>54</v>
      </c>
      <c r="B51" s="6" t="s">
        <v>120</v>
      </c>
      <c r="C51" s="6" t="s">
        <v>121</v>
      </c>
      <c r="D51" s="5" t="s">
        <v>11</v>
      </c>
      <c r="E51" s="9">
        <v>2</v>
      </c>
      <c r="F51" s="9">
        <v>88</v>
      </c>
      <c r="G51" s="9">
        <v>86</v>
      </c>
      <c r="H51" s="10">
        <f>SUM(E51:G51)</f>
        <v>176</v>
      </c>
      <c r="I51" s="10">
        <f>RANK(H51,$H$5:$H$58)</f>
        <v>47</v>
      </c>
      <c r="K51" s="2" t="str">
        <f t="shared" si="0"/>
        <v xml:space="preserve"> </v>
      </c>
      <c r="L51" s="2" t="str">
        <f t="shared" si="1"/>
        <v xml:space="preserve"> </v>
      </c>
      <c r="M51" s="2" t="str">
        <f t="shared" si="2"/>
        <v xml:space="preserve"> </v>
      </c>
      <c r="N51" s="2" t="str">
        <f t="shared" si="3"/>
        <v xml:space="preserve"> </v>
      </c>
    </row>
    <row r="52" spans="1:14" ht="18" customHeight="1" x14ac:dyDescent="0.25">
      <c r="A52" s="5">
        <v>38</v>
      </c>
      <c r="B52" s="6" t="s">
        <v>88</v>
      </c>
      <c r="C52" s="6" t="s">
        <v>89</v>
      </c>
      <c r="D52" s="5" t="s">
        <v>11</v>
      </c>
      <c r="E52" s="11">
        <v>8</v>
      </c>
      <c r="F52" s="9">
        <v>80</v>
      </c>
      <c r="G52" s="9">
        <v>81</v>
      </c>
      <c r="H52" s="10">
        <f>SUM(E52:G52)</f>
        <v>169</v>
      </c>
      <c r="I52" s="10">
        <f>RANK(H52,$H$5:$H$58)</f>
        <v>48</v>
      </c>
      <c r="K52" s="2" t="str">
        <f t="shared" si="0"/>
        <v xml:space="preserve"> </v>
      </c>
      <c r="L52" s="2" t="str">
        <f t="shared" si="1"/>
        <v xml:space="preserve"> </v>
      </c>
      <c r="M52" s="2" t="str">
        <f t="shared" si="2"/>
        <v xml:space="preserve"> </v>
      </c>
      <c r="N52" s="2" t="str">
        <f t="shared" si="3"/>
        <v xml:space="preserve"> </v>
      </c>
    </row>
    <row r="53" spans="1:14" ht="18" customHeight="1" x14ac:dyDescent="0.25">
      <c r="A53" s="5">
        <v>42</v>
      </c>
      <c r="B53" s="6" t="s">
        <v>96</v>
      </c>
      <c r="C53" s="6" t="s">
        <v>97</v>
      </c>
      <c r="D53" s="5" t="s">
        <v>11</v>
      </c>
      <c r="E53" s="11">
        <v>90</v>
      </c>
      <c r="F53" s="9">
        <v>77</v>
      </c>
      <c r="G53" s="9">
        <v>0</v>
      </c>
      <c r="H53" s="10">
        <f>SUM(E53:G53)</f>
        <v>167</v>
      </c>
      <c r="I53" s="10">
        <f>RANK(H53,$H$5:$H$58)</f>
        <v>49</v>
      </c>
      <c r="K53" s="2" t="str">
        <f t="shared" si="0"/>
        <v xml:space="preserve"> </v>
      </c>
      <c r="L53" s="2" t="str">
        <f t="shared" si="1"/>
        <v xml:space="preserve"> </v>
      </c>
      <c r="M53" s="2" t="str">
        <f t="shared" si="2"/>
        <v xml:space="preserve"> </v>
      </c>
      <c r="N53" s="2" t="str">
        <f t="shared" si="3"/>
        <v xml:space="preserve"> </v>
      </c>
    </row>
    <row r="54" spans="1:14" ht="18" customHeight="1" x14ac:dyDescent="0.25">
      <c r="A54" s="5">
        <v>28</v>
      </c>
      <c r="B54" s="6" t="s">
        <v>68</v>
      </c>
      <c r="C54" s="6" t="s">
        <v>69</v>
      </c>
      <c r="D54" s="5" t="s">
        <v>11</v>
      </c>
      <c r="E54" s="11">
        <v>56</v>
      </c>
      <c r="F54" s="9">
        <v>59</v>
      </c>
      <c r="G54" s="9">
        <v>0</v>
      </c>
      <c r="H54" s="10">
        <f>SUM(E54:G54)</f>
        <v>115</v>
      </c>
      <c r="I54" s="10">
        <f>RANK(H54,$H$5:$H$58)</f>
        <v>50</v>
      </c>
      <c r="K54" s="2" t="str">
        <f t="shared" si="0"/>
        <v xml:space="preserve"> </v>
      </c>
      <c r="L54" s="2" t="str">
        <f t="shared" si="1"/>
        <v xml:space="preserve"> </v>
      </c>
      <c r="M54" s="2" t="str">
        <f t="shared" si="2"/>
        <v xml:space="preserve"> </v>
      </c>
      <c r="N54" s="2" t="str">
        <f t="shared" si="3"/>
        <v xml:space="preserve"> </v>
      </c>
    </row>
    <row r="55" spans="1:14" ht="18" customHeight="1" thickBot="1" x14ac:dyDescent="0.3">
      <c r="A55" s="19">
        <v>27</v>
      </c>
      <c r="B55" s="20" t="s">
        <v>66</v>
      </c>
      <c r="C55" s="20" t="s">
        <v>67</v>
      </c>
      <c r="D55" s="19" t="s">
        <v>11</v>
      </c>
      <c r="E55" s="21">
        <v>70</v>
      </c>
      <c r="F55" s="22" t="s">
        <v>14</v>
      </c>
      <c r="G55" s="22"/>
      <c r="H55" s="23">
        <f>SUM(E55)</f>
        <v>70</v>
      </c>
      <c r="I55" s="23">
        <f>RANK(H55,$H$5:$H$58)</f>
        <v>51</v>
      </c>
    </row>
    <row r="56" spans="1:14" ht="18" customHeight="1" x14ac:dyDescent="0.25">
      <c r="A56" s="3">
        <v>48</v>
      </c>
      <c r="B56" s="4" t="s">
        <v>108</v>
      </c>
      <c r="C56" s="4" t="s">
        <v>109</v>
      </c>
      <c r="D56" s="3" t="s">
        <v>11</v>
      </c>
      <c r="E56" s="25" t="s">
        <v>123</v>
      </c>
      <c r="F56" s="26"/>
      <c r="G56" s="26"/>
      <c r="H56" s="27"/>
      <c r="I56" s="24" t="s">
        <v>122</v>
      </c>
    </row>
    <row r="57" spans="1:14" ht="18" customHeight="1" x14ac:dyDescent="0.25">
      <c r="A57" s="5">
        <v>17</v>
      </c>
      <c r="B57" s="6" t="s">
        <v>46</v>
      </c>
      <c r="C57" s="6" t="s">
        <v>47</v>
      </c>
      <c r="D57" s="5" t="s">
        <v>11</v>
      </c>
      <c r="E57" s="28" t="s">
        <v>123</v>
      </c>
      <c r="F57" s="29"/>
      <c r="G57" s="29"/>
      <c r="H57" s="30"/>
      <c r="I57" s="10" t="s">
        <v>122</v>
      </c>
    </row>
    <row r="58" spans="1:14" ht="18" customHeight="1" thickBot="1" x14ac:dyDescent="0.3">
      <c r="A58" s="7">
        <v>33</v>
      </c>
      <c r="B58" s="8" t="s">
        <v>78</v>
      </c>
      <c r="C58" s="8" t="s">
        <v>79</v>
      </c>
      <c r="D58" s="7" t="s">
        <v>11</v>
      </c>
      <c r="E58" s="31" t="s">
        <v>123</v>
      </c>
      <c r="F58" s="32"/>
      <c r="G58" s="32"/>
      <c r="H58" s="33"/>
      <c r="I58" s="14" t="s">
        <v>122</v>
      </c>
    </row>
    <row r="59" spans="1:14" ht="18" customHeight="1" x14ac:dyDescent="0.25"/>
  </sheetData>
  <sortState ref="A5:I58">
    <sortCondition descending="1" ref="H5:H58"/>
    <sortCondition descending="1" ref="G5:G58"/>
    <sortCondition descending="1" ref="F5:F58"/>
  </sortState>
  <mergeCells count="5">
    <mergeCell ref="A1:I1"/>
    <mergeCell ref="A2:I2"/>
    <mergeCell ref="E56:H56"/>
    <mergeCell ref="E57:H57"/>
    <mergeCell ref="E58:H5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MM 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2016-07-03T14:30:35Z</cp:lastPrinted>
  <dcterms:created xsi:type="dcterms:W3CDTF">2016-07-02T08:00:49Z</dcterms:created>
  <dcterms:modified xsi:type="dcterms:W3CDTF">2016-07-03T14:51:55Z</dcterms:modified>
</cp:coreProperties>
</file>